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OPĆINA\FINANCIJSKI IZVJEŠTAJI\2024\Konsolidirani 1-6\"/>
    </mc:Choice>
  </mc:AlternateContent>
  <xr:revisionPtr revIDLastSave="0" documentId="13_ncr:1_{DC504DC6-51D0-40F0-B07A-D067DA7763D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92" i="4" l="1"/>
  <c r="L1447" i="9"/>
  <c r="J1447" i="9"/>
  <c r="F317" i="9"/>
  <c r="F316" i="9"/>
  <c r="F315" i="9"/>
  <c r="F314" i="9"/>
  <c r="F313" i="9"/>
  <c r="F312" i="9"/>
  <c r="F311" i="9"/>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E300" i="9" s="1"/>
  <c r="B300" i="9" s="1"/>
  <c r="G300" i="9"/>
  <c r="F300" i="9"/>
  <c r="H299" i="9"/>
  <c r="G299" i="9"/>
  <c r="E299" i="9" s="1"/>
  <c r="B299" i="9" s="1"/>
  <c r="F299" i="9"/>
  <c r="H298" i="9"/>
  <c r="G298" i="9"/>
  <c r="E298" i="9" s="1"/>
  <c r="F298" i="9"/>
  <c r="B298" i="9"/>
  <c r="H297" i="9"/>
  <c r="G297" i="9"/>
  <c r="F297" i="9"/>
  <c r="H296" i="9"/>
  <c r="E296" i="9" s="1"/>
  <c r="G296" i="9"/>
  <c r="F296" i="9"/>
  <c r="B296" i="9"/>
  <c r="H295" i="9"/>
  <c r="G295" i="9"/>
  <c r="E295" i="9" s="1"/>
  <c r="B295" i="9" s="1"/>
  <c r="F295" i="9"/>
  <c r="H294" i="9"/>
  <c r="G294" i="9"/>
  <c r="E294" i="9" s="1"/>
  <c r="F294" i="9"/>
  <c r="B294" i="9"/>
  <c r="H293" i="9"/>
  <c r="G293" i="9"/>
  <c r="E293" i="9" s="1"/>
  <c r="B293" i="9" s="1"/>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F281" i="9"/>
  <c r="F280" i="9"/>
  <c r="F279" i="9"/>
  <c r="F278" i="9"/>
  <c r="F276" i="9"/>
  <c r="L275" i="9"/>
  <c r="F275" i="9" s="1"/>
  <c r="H275" i="9"/>
  <c r="F274" i="9"/>
  <c r="I273" i="9"/>
  <c r="H273" i="9"/>
  <c r="F273" i="9"/>
  <c r="E273" i="9"/>
  <c r="B273" i="9" s="1"/>
  <c r="E272" i="9"/>
  <c r="M271" i="9"/>
  <c r="L271" i="9"/>
  <c r="F271" i="9" s="1"/>
  <c r="E271" i="9"/>
  <c r="M270" i="9"/>
  <c r="F270" i="9" s="1"/>
  <c r="B270" i="9" s="1"/>
  <c r="L270" i="9"/>
  <c r="E270" i="9"/>
  <c r="M269" i="9"/>
  <c r="L269" i="9"/>
  <c r="F269" i="9" s="1"/>
  <c r="E269" i="9"/>
  <c r="M268" i="9"/>
  <c r="F268" i="9" s="1"/>
  <c r="B268" i="9" s="1"/>
  <c r="L268" i="9"/>
  <c r="E268" i="9"/>
  <c r="M267" i="9"/>
  <c r="L267" i="9"/>
  <c r="F267" i="9" s="1"/>
  <c r="E267" i="9"/>
  <c r="M266" i="9"/>
  <c r="F266" i="9" s="1"/>
  <c r="L266" i="9"/>
  <c r="E266" i="9"/>
  <c r="B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F260" i="9" s="1"/>
  <c r="B260" i="9" s="1"/>
  <c r="L260" i="9"/>
  <c r="E260" i="9"/>
  <c r="M259" i="9"/>
  <c r="L259" i="9"/>
  <c r="F259" i="9" s="1"/>
  <c r="E259" i="9"/>
  <c r="M258" i="9"/>
  <c r="F258" i="9" s="1"/>
  <c r="L258" i="9"/>
  <c r="E258" i="9"/>
  <c r="B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F250" i="9" s="1"/>
  <c r="L250" i="9"/>
  <c r="E250" i="9"/>
  <c r="B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B244" i="9" s="1"/>
  <c r="L244" i="9"/>
  <c r="E244" i="9"/>
  <c r="M243" i="9"/>
  <c r="L243" i="9"/>
  <c r="F243" i="9" s="1"/>
  <c r="E243" i="9"/>
  <c r="M242" i="9"/>
  <c r="F242" i="9" s="1"/>
  <c r="L242" i="9"/>
  <c r="E242" i="9"/>
  <c r="B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B236" i="9" s="1"/>
  <c r="L236" i="9"/>
  <c r="E236" i="9"/>
  <c r="M235" i="9"/>
  <c r="L235" i="9"/>
  <c r="F235" i="9" s="1"/>
  <c r="E235" i="9"/>
  <c r="M234" i="9"/>
  <c r="F234" i="9" s="1"/>
  <c r="L234" i="9"/>
  <c r="E234" i="9"/>
  <c r="B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F228" i="9" s="1"/>
  <c r="B228" i="9" s="1"/>
  <c r="L228" i="9"/>
  <c r="E228" i="9"/>
  <c r="M227" i="9"/>
  <c r="L227" i="9"/>
  <c r="F227" i="9" s="1"/>
  <c r="E227" i="9"/>
  <c r="M226" i="9"/>
  <c r="F226" i="9" s="1"/>
  <c r="L226" i="9"/>
  <c r="E226" i="9"/>
  <c r="B226" i="9"/>
  <c r="M225" i="9"/>
  <c r="L225" i="9"/>
  <c r="F225" i="9" s="1"/>
  <c r="E225" i="9"/>
  <c r="M224" i="9"/>
  <c r="F224" i="9" s="1"/>
  <c r="B224" i="9" s="1"/>
  <c r="L224" i="9"/>
  <c r="E224" i="9"/>
  <c r="M223" i="9"/>
  <c r="L223" i="9"/>
  <c r="F223" i="9" s="1"/>
  <c r="E223" i="9"/>
  <c r="M222" i="9"/>
  <c r="F222" i="9" s="1"/>
  <c r="B222" i="9" s="1"/>
  <c r="L222" i="9"/>
  <c r="E222" i="9"/>
  <c r="M221" i="9"/>
  <c r="L221" i="9"/>
  <c r="F221" i="9" s="1"/>
  <c r="E221" i="9"/>
  <c r="M220" i="9"/>
  <c r="F220" i="9" s="1"/>
  <c r="B220" i="9" s="1"/>
  <c r="L220" i="9"/>
  <c r="E220" i="9"/>
  <c r="M219" i="9"/>
  <c r="L219" i="9"/>
  <c r="F219" i="9" s="1"/>
  <c r="E219" i="9"/>
  <c r="M218" i="9"/>
  <c r="F218" i="9" s="1"/>
  <c r="L218" i="9"/>
  <c r="E218" i="9"/>
  <c r="B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G205" i="9"/>
  <c r="E205" i="9" s="1"/>
  <c r="B205" i="9" s="1"/>
  <c r="F205" i="9"/>
  <c r="F204" i="9"/>
  <c r="F203" i="9"/>
  <c r="F202" i="9"/>
  <c r="F201" i="9"/>
  <c r="F200" i="9"/>
  <c r="F199" i="9"/>
  <c r="F198" i="9"/>
  <c r="F197" i="9"/>
  <c r="F196" i="9"/>
  <c r="F195" i="9"/>
  <c r="F194" i="9"/>
  <c r="F193" i="9"/>
  <c r="F191" i="9"/>
  <c r="F190" i="9"/>
  <c r="F189" i="9"/>
  <c r="F188" i="9"/>
  <c r="F187" i="9"/>
  <c r="G186" i="9"/>
  <c r="E186" i="9" s="1"/>
  <c r="B186" i="9" s="1"/>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B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F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F48" i="9"/>
  <c r="H47" i="9"/>
  <c r="E47" i="9" s="1"/>
  <c r="B47" i="9" s="1"/>
  <c r="G47" i="9"/>
  <c r="F47" i="9"/>
  <c r="H46" i="9"/>
  <c r="G46" i="9"/>
  <c r="F46" i="9"/>
  <c r="E46" i="9"/>
  <c r="B46" i="9" s="1"/>
  <c r="H45" i="9"/>
  <c r="G45" i="9"/>
  <c r="E45" i="9" s="1"/>
  <c r="F45" i="9"/>
  <c r="H44" i="9"/>
  <c r="G44" i="9"/>
  <c r="F44" i="9"/>
  <c r="H43" i="9"/>
  <c r="E43" i="9" s="1"/>
  <c r="B43" i="9" s="1"/>
  <c r="G43" i="9"/>
  <c r="F43" i="9"/>
  <c r="H42" i="9"/>
  <c r="G42" i="9"/>
  <c r="F42" i="9"/>
  <c r="E42" i="9"/>
  <c r="B42" i="9" s="1"/>
  <c r="H41" i="9"/>
  <c r="G41" i="9"/>
  <c r="E41" i="9" s="1"/>
  <c r="F41" i="9"/>
  <c r="H40" i="9"/>
  <c r="G40" i="9"/>
  <c r="E40" i="9" s="1"/>
  <c r="F40" i="9"/>
  <c r="H39" i="9"/>
  <c r="G39" i="9"/>
  <c r="E39" i="9" s="1"/>
  <c r="B39" i="9" s="1"/>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G26" i="9"/>
  <c r="F26" i="9"/>
  <c r="E26" i="9"/>
  <c r="B26" i="9" s="1"/>
  <c r="H25" i="9"/>
  <c r="G25" i="9"/>
  <c r="E25" i="9" s="1"/>
  <c r="F25" i="9"/>
  <c r="H24" i="9"/>
  <c r="G24" i="9"/>
  <c r="E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43" i="8"/>
  <c r="I35" i="3" s="1"/>
  <c r="D36" i="8"/>
  <c r="D24" i="8" s="1"/>
  <c r="D26" i="8"/>
  <c r="D18" i="8"/>
  <c r="D8" i="8"/>
  <c r="D6" i="8" s="1"/>
  <c r="E44" i="7"/>
  <c r="D44" i="7"/>
  <c r="E39" i="7"/>
  <c r="E38" i="7" s="1"/>
  <c r="I31" i="3" s="1"/>
  <c r="D39" i="7"/>
  <c r="D38" i="7" s="1"/>
  <c r="E30" i="7"/>
  <c r="D30" i="7"/>
  <c r="E23" i="7"/>
  <c r="D23" i="7"/>
  <c r="E22" i="7"/>
  <c r="I30" i="3" s="1"/>
  <c r="D22" i="7"/>
  <c r="H30" i="3" s="1"/>
  <c r="E14" i="7"/>
  <c r="D14" i="7"/>
  <c r="E7" i="7"/>
  <c r="E6" i="7" s="1"/>
  <c r="E5" i="7" s="1"/>
  <c r="I29" i="3"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E238" i="5" s="1"/>
  <c r="E237" i="5" s="1"/>
  <c r="I23" i="3"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E224" i="4" s="1"/>
  <c r="D231" i="4"/>
  <c r="F230" i="4"/>
  <c r="F229" i="4"/>
  <c r="F228" i="4"/>
  <c r="E228" i="4"/>
  <c r="D228" i="4"/>
  <c r="F227" i="4"/>
  <c r="F226" i="4"/>
  <c r="F225" i="4"/>
  <c r="E225" i="4"/>
  <c r="D225" i="4"/>
  <c r="F223" i="4"/>
  <c r="F222" i="4"/>
  <c r="F221" i="4"/>
  <c r="F220" i="4"/>
  <c r="E219" i="4"/>
  <c r="D219" i="4"/>
  <c r="F218" i="4"/>
  <c r="F217" i="4"/>
  <c r="F216" i="4"/>
  <c r="E216" i="4"/>
  <c r="D216" i="4"/>
  <c r="D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E120" i="4"/>
  <c r="F120" i="4" s="1"/>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E50" i="4"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H1576" i="1"/>
  <c r="C1576" i="1"/>
  <c r="G1576" i="1" s="1"/>
  <c r="C1575" i="1"/>
  <c r="C1574" i="1"/>
  <c r="G1574" i="1" s="1"/>
  <c r="H1573" i="1"/>
  <c r="G1573" i="1"/>
  <c r="C1573" i="1"/>
  <c r="C1572" i="1"/>
  <c r="C1571" i="1"/>
  <c r="H1571" i="1" s="1"/>
  <c r="C1570" i="1"/>
  <c r="H1569" i="1"/>
  <c r="G1569" i="1"/>
  <c r="C1569" i="1"/>
  <c r="H1568" i="1"/>
  <c r="C1568" i="1"/>
  <c r="G1568" i="1" s="1"/>
  <c r="C1567" i="1"/>
  <c r="C1566" i="1"/>
  <c r="G1566" i="1" s="1"/>
  <c r="H1565" i="1"/>
  <c r="G1565" i="1"/>
  <c r="C1565" i="1"/>
  <c r="C1564" i="1"/>
  <c r="C1563" i="1"/>
  <c r="H1563" i="1" s="1"/>
  <c r="C1562" i="1"/>
  <c r="H1561" i="1"/>
  <c r="G1561" i="1"/>
  <c r="C1561" i="1"/>
  <c r="H1560" i="1"/>
  <c r="C1560" i="1"/>
  <c r="G1560" i="1" s="1"/>
  <c r="C1559" i="1"/>
  <c r="C1558" i="1"/>
  <c r="G1558" i="1" s="1"/>
  <c r="H1557" i="1"/>
  <c r="G1557" i="1"/>
  <c r="C1557" i="1"/>
  <c r="C1556" i="1"/>
  <c r="C1555" i="1"/>
  <c r="H1555" i="1" s="1"/>
  <c r="C1554" i="1"/>
  <c r="H1553" i="1"/>
  <c r="G1553" i="1"/>
  <c r="C1553" i="1"/>
  <c r="H1552" i="1"/>
  <c r="C1552" i="1"/>
  <c r="G1552" i="1" s="1"/>
  <c r="C1551" i="1"/>
  <c r="C1550" i="1"/>
  <c r="G1550" i="1" s="1"/>
  <c r="H1549" i="1"/>
  <c r="G1549" i="1"/>
  <c r="C1549" i="1"/>
  <c r="C1548" i="1"/>
  <c r="C1547" i="1"/>
  <c r="H1547" i="1" s="1"/>
  <c r="C1546" i="1"/>
  <c r="H1545" i="1"/>
  <c r="G1545" i="1"/>
  <c r="C1545" i="1"/>
  <c r="H1544" i="1"/>
  <c r="C1544" i="1"/>
  <c r="G1544" i="1" s="1"/>
  <c r="C1543" i="1"/>
  <c r="C1542" i="1"/>
  <c r="G1542" i="1" s="1"/>
  <c r="H1541" i="1"/>
  <c r="G1541" i="1"/>
  <c r="C1541" i="1"/>
  <c r="C1540" i="1"/>
  <c r="C1539" i="1"/>
  <c r="H1539" i="1" s="1"/>
  <c r="C1538" i="1"/>
  <c r="H1537" i="1"/>
  <c r="G1537" i="1"/>
  <c r="C1537" i="1"/>
  <c r="H1536" i="1"/>
  <c r="C1536" i="1"/>
  <c r="G1536" i="1" s="1"/>
  <c r="C1535" i="1"/>
  <c r="C1534" i="1"/>
  <c r="G1534" i="1" s="1"/>
  <c r="H1533" i="1"/>
  <c r="G1533" i="1"/>
  <c r="C1533" i="1"/>
  <c r="C1532" i="1"/>
  <c r="C1531" i="1"/>
  <c r="H1531" i="1" s="1"/>
  <c r="C1530" i="1"/>
  <c r="H1529" i="1"/>
  <c r="G1529" i="1"/>
  <c r="C1529" i="1"/>
  <c r="H1528" i="1"/>
  <c r="C1528" i="1"/>
  <c r="G1528" i="1" s="1"/>
  <c r="C1527" i="1"/>
  <c r="C1526" i="1"/>
  <c r="G1526" i="1" s="1"/>
  <c r="H1525" i="1"/>
  <c r="G1525" i="1"/>
  <c r="C1525" i="1"/>
  <c r="C1524" i="1"/>
  <c r="C1523" i="1"/>
  <c r="H1523" i="1" s="1"/>
  <c r="C1522" i="1"/>
  <c r="H1521" i="1"/>
  <c r="G1521" i="1"/>
  <c r="C1521" i="1"/>
  <c r="H1520" i="1"/>
  <c r="C1520" i="1"/>
  <c r="G1520" i="1" s="1"/>
  <c r="C1519" i="1"/>
  <c r="C1518" i="1"/>
  <c r="G1518" i="1" s="1"/>
  <c r="H1516" i="1"/>
  <c r="G1516" i="1"/>
  <c r="C1516" i="1"/>
  <c r="G1515" i="1"/>
  <c r="C1515" i="1"/>
  <c r="H1515" i="1" s="1"/>
  <c r="H1514" i="1"/>
  <c r="C1514" i="1"/>
  <c r="G1514" i="1" s="1"/>
  <c r="H1513" i="1"/>
  <c r="G1513" i="1"/>
  <c r="C1513" i="1"/>
  <c r="G1512" i="1"/>
  <c r="C1512" i="1"/>
  <c r="H1512" i="1" s="1"/>
  <c r="G1511" i="1"/>
  <c r="C1511" i="1"/>
  <c r="H1511" i="1" s="1"/>
  <c r="H1510" i="1"/>
  <c r="C1510" i="1"/>
  <c r="G1510" i="1" s="1"/>
  <c r="H1509" i="1"/>
  <c r="G1509" i="1"/>
  <c r="C1509" i="1"/>
  <c r="H1508" i="1"/>
  <c r="G1508" i="1"/>
  <c r="C1508" i="1"/>
  <c r="G1507" i="1"/>
  <c r="C1507" i="1"/>
  <c r="H1507" i="1" s="1"/>
  <c r="H1506" i="1"/>
  <c r="C1506" i="1"/>
  <c r="G1506" i="1" s="1"/>
  <c r="H1505" i="1"/>
  <c r="G1505" i="1"/>
  <c r="C1505" i="1"/>
  <c r="G1504" i="1"/>
  <c r="C1504" i="1"/>
  <c r="H1504" i="1" s="1"/>
  <c r="G1503" i="1"/>
  <c r="C1503" i="1"/>
  <c r="H1503" i="1" s="1"/>
  <c r="C1502" i="1"/>
  <c r="G1502" i="1" s="1"/>
  <c r="H1501" i="1"/>
  <c r="G1501" i="1"/>
  <c r="C1501" i="1"/>
  <c r="H1500" i="1"/>
  <c r="G1500" i="1"/>
  <c r="C1500" i="1"/>
  <c r="C1499" i="1"/>
  <c r="H1499" i="1" s="1"/>
  <c r="H1498" i="1"/>
  <c r="C1498" i="1"/>
  <c r="G1498" i="1" s="1"/>
  <c r="H1497" i="1"/>
  <c r="G1497" i="1"/>
  <c r="C1497" i="1"/>
  <c r="G1496" i="1"/>
  <c r="C1496" i="1"/>
  <c r="H1496" i="1" s="1"/>
  <c r="G1495" i="1"/>
  <c r="C1495" i="1"/>
  <c r="H1495" i="1" s="1"/>
  <c r="H1494" i="1"/>
  <c r="C1494" i="1"/>
  <c r="G1494" i="1" s="1"/>
  <c r="H1493" i="1"/>
  <c r="G1493" i="1"/>
  <c r="C1493" i="1"/>
  <c r="H1492" i="1"/>
  <c r="G1492" i="1"/>
  <c r="C1492" i="1"/>
  <c r="G1491" i="1"/>
  <c r="C1491" i="1"/>
  <c r="H1491" i="1" s="1"/>
  <c r="H1490" i="1"/>
  <c r="C1490" i="1"/>
  <c r="G1490" i="1" s="1"/>
  <c r="H1489" i="1"/>
  <c r="G1489" i="1"/>
  <c r="C1489" i="1"/>
  <c r="C1488" i="1"/>
  <c r="G1487" i="1"/>
  <c r="C1487" i="1"/>
  <c r="H1487" i="1" s="1"/>
  <c r="C1486" i="1"/>
  <c r="H1485" i="1"/>
  <c r="G1485" i="1"/>
  <c r="C1485" i="1"/>
  <c r="H1484" i="1"/>
  <c r="G1484" i="1"/>
  <c r="C1484" i="1"/>
  <c r="C1483" i="1"/>
  <c r="H1482" i="1"/>
  <c r="C1482" i="1"/>
  <c r="G1482" i="1" s="1"/>
  <c r="C1480" i="1"/>
  <c r="D1479" i="1"/>
  <c r="C1479" i="1"/>
  <c r="G1478" i="1"/>
  <c r="D1478" i="1"/>
  <c r="C1478" i="1"/>
  <c r="H1477" i="1"/>
  <c r="G1477" i="1"/>
  <c r="D1477" i="1"/>
  <c r="C1477" i="1"/>
  <c r="J1477" i="1" s="1"/>
  <c r="J1476" i="1"/>
  <c r="D1476" i="1"/>
  <c r="C1476" i="1"/>
  <c r="G1475" i="1"/>
  <c r="D1475" i="1"/>
  <c r="C1475" i="1"/>
  <c r="H1474" i="1"/>
  <c r="D1474" i="1"/>
  <c r="C1474" i="1"/>
  <c r="D1473" i="1"/>
  <c r="C1473" i="1"/>
  <c r="G1472" i="1"/>
  <c r="D1472" i="1"/>
  <c r="C1472" i="1"/>
  <c r="J1472" i="1" s="1"/>
  <c r="G1471" i="1"/>
  <c r="D1471" i="1"/>
  <c r="C1471" i="1"/>
  <c r="G1470" i="1"/>
  <c r="D1470" i="1"/>
  <c r="C1470" i="1"/>
  <c r="D1469" i="1"/>
  <c r="C1469" i="1"/>
  <c r="G1468" i="1"/>
  <c r="D1468" i="1"/>
  <c r="C1468" i="1"/>
  <c r="J1468" i="1" s="1"/>
  <c r="G1467" i="1"/>
  <c r="D1467" i="1"/>
  <c r="C1467" i="1"/>
  <c r="D1466" i="1"/>
  <c r="C1466" i="1"/>
  <c r="J1465" i="1"/>
  <c r="D1465" i="1"/>
  <c r="C1465" i="1"/>
  <c r="G1464" i="1"/>
  <c r="D1464" i="1"/>
  <c r="C1464" i="1"/>
  <c r="J1464" i="1" s="1"/>
  <c r="G1463" i="1"/>
  <c r="D1463" i="1"/>
  <c r="C1463" i="1"/>
  <c r="H1462" i="1"/>
  <c r="D1462" i="1"/>
  <c r="C1462" i="1"/>
  <c r="D1461" i="1"/>
  <c r="C1461" i="1"/>
  <c r="G1461" i="1" s="1"/>
  <c r="D1460" i="1"/>
  <c r="C1460" i="1"/>
  <c r="G1459" i="1"/>
  <c r="D1459" i="1"/>
  <c r="C1459" i="1"/>
  <c r="J1459" i="1" s="1"/>
  <c r="G1458" i="1"/>
  <c r="D1458" i="1"/>
  <c r="C1458" i="1"/>
  <c r="H1457" i="1"/>
  <c r="D1457" i="1"/>
  <c r="C1457" i="1"/>
  <c r="J1456" i="1"/>
  <c r="D1456" i="1"/>
  <c r="C1456" i="1"/>
  <c r="G1455" i="1"/>
  <c r="D1455" i="1"/>
  <c r="C1455" i="1"/>
  <c r="J1455" i="1" s="1"/>
  <c r="G1454" i="1"/>
  <c r="D1454" i="1"/>
  <c r="C1454" i="1"/>
  <c r="H1454" i="1" s="1"/>
  <c r="G1453" i="1"/>
  <c r="D1453" i="1"/>
  <c r="C1453" i="1"/>
  <c r="H1453" i="1" s="1"/>
  <c r="G1452" i="1"/>
  <c r="D1452" i="1"/>
  <c r="C1452" i="1"/>
  <c r="H1451" i="1"/>
  <c r="D1451" i="1"/>
  <c r="C1451" i="1"/>
  <c r="J1450" i="1"/>
  <c r="D1450" i="1"/>
  <c r="C1450" i="1"/>
  <c r="G1449" i="1"/>
  <c r="D1449" i="1"/>
  <c r="C1449" i="1"/>
  <c r="J1449" i="1" s="1"/>
  <c r="G1448" i="1"/>
  <c r="D1448" i="1"/>
  <c r="C1448" i="1"/>
  <c r="D1447" i="1"/>
  <c r="C1447" i="1"/>
  <c r="H1447" i="1" s="1"/>
  <c r="D1446" i="1"/>
  <c r="C1446" i="1"/>
  <c r="D1445" i="1"/>
  <c r="C1445" i="1"/>
  <c r="D1444" i="1"/>
  <c r="H1444" i="1" s="1"/>
  <c r="C1444" i="1"/>
  <c r="H1443" i="1"/>
  <c r="G1443" i="1"/>
  <c r="I1443" i="1" s="1"/>
  <c r="D1443" i="1"/>
  <c r="J1443" i="1" s="1"/>
  <c r="C1443" i="1"/>
  <c r="D1442" i="1"/>
  <c r="C1442" i="1"/>
  <c r="J1442" i="1" s="1"/>
  <c r="D1441" i="1"/>
  <c r="C1441" i="1"/>
  <c r="H1440" i="1"/>
  <c r="D1440" i="1"/>
  <c r="C1440" i="1"/>
  <c r="H1439" i="1"/>
  <c r="G1439" i="1"/>
  <c r="D1439" i="1"/>
  <c r="J1439" i="1" s="1"/>
  <c r="C1439" i="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D1407" i="1"/>
  <c r="H1407" i="1" s="1"/>
  <c r="C1407" i="1"/>
  <c r="G1406" i="1"/>
  <c r="D1406" i="1"/>
  <c r="H1406" i="1" s="1"/>
  <c r="C1406" i="1"/>
  <c r="G1405" i="1"/>
  <c r="D1405" i="1"/>
  <c r="H1405" i="1" s="1"/>
  <c r="C1405" i="1"/>
  <c r="D1404" i="1"/>
  <c r="C1404" i="1"/>
  <c r="D1403" i="1"/>
  <c r="H1403" i="1" s="1"/>
  <c r="C1403" i="1"/>
  <c r="G1402" i="1"/>
  <c r="D1402" i="1"/>
  <c r="H1402" i="1" s="1"/>
  <c r="C1402" i="1"/>
  <c r="G1401" i="1"/>
  <c r="D1401" i="1"/>
  <c r="H1401" i="1" s="1"/>
  <c r="C1401" i="1"/>
  <c r="D1400" i="1"/>
  <c r="C1400" i="1"/>
  <c r="D1399" i="1"/>
  <c r="H1399" i="1" s="1"/>
  <c r="C1399" i="1"/>
  <c r="G1398" i="1"/>
  <c r="D1398" i="1"/>
  <c r="H1398" i="1" s="1"/>
  <c r="C1398" i="1"/>
  <c r="G1397" i="1"/>
  <c r="D1397" i="1"/>
  <c r="H1397" i="1" s="1"/>
  <c r="C1397" i="1"/>
  <c r="D1396" i="1"/>
  <c r="C1396" i="1"/>
  <c r="D1395" i="1"/>
  <c r="H1395" i="1" s="1"/>
  <c r="C1395" i="1"/>
  <c r="G1394" i="1"/>
  <c r="D1394" i="1"/>
  <c r="H1394" i="1" s="1"/>
  <c r="C1394" i="1"/>
  <c r="D1393" i="1"/>
  <c r="D1392" i="1"/>
  <c r="C1392" i="1"/>
  <c r="D1391" i="1"/>
  <c r="C1391" i="1"/>
  <c r="D1390" i="1"/>
  <c r="C1390" i="1"/>
  <c r="D1389" i="1"/>
  <c r="C1389" i="1"/>
  <c r="D1388" i="1"/>
  <c r="C1388" i="1"/>
  <c r="D1387" i="1"/>
  <c r="C1387" i="1"/>
  <c r="D1386" i="1"/>
  <c r="C1386" i="1"/>
  <c r="D1385" i="1"/>
  <c r="C1385"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D1343" i="1"/>
  <c r="H1343" i="1" s="1"/>
  <c r="C1343" i="1"/>
  <c r="G1342" i="1"/>
  <c r="D1342" i="1"/>
  <c r="H1342" i="1" s="1"/>
  <c r="C1342" i="1"/>
  <c r="G1341" i="1"/>
  <c r="D1341" i="1"/>
  <c r="H1341" i="1" s="1"/>
  <c r="C1341" i="1"/>
  <c r="D1340" i="1"/>
  <c r="C1340" i="1"/>
  <c r="D1339" i="1"/>
  <c r="H1339" i="1" s="1"/>
  <c r="C1339" i="1"/>
  <c r="G1338" i="1"/>
  <c r="D1338" i="1"/>
  <c r="H1338" i="1" s="1"/>
  <c r="C1338" i="1"/>
  <c r="G1337" i="1"/>
  <c r="D1337" i="1"/>
  <c r="H1337" i="1" s="1"/>
  <c r="C1337" i="1"/>
  <c r="D1336" i="1"/>
  <c r="C1336" i="1"/>
  <c r="D1335" i="1"/>
  <c r="H1335" i="1" s="1"/>
  <c r="C1335" i="1"/>
  <c r="G1334" i="1"/>
  <c r="D1334" i="1"/>
  <c r="H1334" i="1" s="1"/>
  <c r="C1334" i="1"/>
  <c r="D1333" i="1"/>
  <c r="D1332" i="1"/>
  <c r="C1332" i="1"/>
  <c r="H1331" i="1"/>
  <c r="D1331" i="1"/>
  <c r="G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D1315" i="1"/>
  <c r="H1315" i="1" s="1"/>
  <c r="C1315" i="1"/>
  <c r="G1314" i="1"/>
  <c r="D1314" i="1"/>
  <c r="H1314" i="1" s="1"/>
  <c r="C1314" i="1"/>
  <c r="G1313" i="1"/>
  <c r="D1313" i="1"/>
  <c r="H1313" i="1" s="1"/>
  <c r="C1313" i="1"/>
  <c r="D1312" i="1"/>
  <c r="C1312" i="1"/>
  <c r="D1311" i="1"/>
  <c r="H1311" i="1" s="1"/>
  <c r="C1311" i="1"/>
  <c r="G1310" i="1"/>
  <c r="D1310" i="1"/>
  <c r="H1310" i="1" s="1"/>
  <c r="C1310" i="1"/>
  <c r="G1309" i="1"/>
  <c r="D1309" i="1"/>
  <c r="H1309" i="1" s="1"/>
  <c r="C1309" i="1"/>
  <c r="D1308" i="1"/>
  <c r="C1308" i="1"/>
  <c r="D1307" i="1"/>
  <c r="H1306" i="1"/>
  <c r="D1306" i="1"/>
  <c r="G1306" i="1" s="1"/>
  <c r="C1306"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D1221" i="1"/>
  <c r="G1221" i="1" s="1"/>
  <c r="C1221" i="1"/>
  <c r="D1220" i="1"/>
  <c r="G1220" i="1" s="1"/>
  <c r="C1220" i="1"/>
  <c r="D1219" i="1"/>
  <c r="H1218" i="1"/>
  <c r="G1218" i="1"/>
  <c r="D1218" i="1"/>
  <c r="C1218" i="1"/>
  <c r="H1217" i="1"/>
  <c r="G1217" i="1"/>
  <c r="D1217" i="1"/>
  <c r="C1217" i="1"/>
  <c r="H1216" i="1"/>
  <c r="G1216" i="1"/>
  <c r="D1216" i="1"/>
  <c r="C1216" i="1"/>
  <c r="D1215" i="1"/>
  <c r="D1214" i="1"/>
  <c r="D1213" i="1"/>
  <c r="C1213" i="1"/>
  <c r="G1212" i="1"/>
  <c r="D1212" i="1"/>
  <c r="H1212" i="1" s="1"/>
  <c r="C1212" i="1"/>
  <c r="G1211" i="1"/>
  <c r="D1211" i="1"/>
  <c r="H1211" i="1" s="1"/>
  <c r="C1211" i="1"/>
  <c r="D1210" i="1"/>
  <c r="H1210" i="1" s="1"/>
  <c r="C1210" i="1"/>
  <c r="D1209" i="1"/>
  <c r="C1209" i="1"/>
  <c r="G1208" i="1"/>
  <c r="D1208" i="1"/>
  <c r="H1208" i="1" s="1"/>
  <c r="C1208" i="1"/>
  <c r="G1207" i="1"/>
  <c r="D1207" i="1"/>
  <c r="H1207" i="1" s="1"/>
  <c r="C1207" i="1"/>
  <c r="D1206" i="1"/>
  <c r="H1206" i="1" s="1"/>
  <c r="C1206" i="1"/>
  <c r="D1205" i="1"/>
  <c r="C1205" i="1"/>
  <c r="G1204" i="1"/>
  <c r="D1204" i="1"/>
  <c r="H1204" i="1" s="1"/>
  <c r="C1204" i="1"/>
  <c r="G1203" i="1"/>
  <c r="D1203" i="1"/>
  <c r="H1203" i="1" s="1"/>
  <c r="C1203" i="1"/>
  <c r="D1202" i="1"/>
  <c r="H1202" i="1" s="1"/>
  <c r="C1202" i="1"/>
  <c r="D1201" i="1"/>
  <c r="C1201" i="1"/>
  <c r="G1200" i="1"/>
  <c r="D1200" i="1"/>
  <c r="H1200" i="1" s="1"/>
  <c r="C1200" i="1"/>
  <c r="G1199" i="1"/>
  <c r="D1199" i="1"/>
  <c r="H1199" i="1" s="1"/>
  <c r="C1199" i="1"/>
  <c r="G1198" i="1"/>
  <c r="D1198" i="1"/>
  <c r="H1198" i="1" s="1"/>
  <c r="C1198" i="1"/>
  <c r="D1197" i="1"/>
  <c r="C1197" i="1"/>
  <c r="G1196" i="1"/>
  <c r="D1196" i="1"/>
  <c r="H1196" i="1" s="1"/>
  <c r="C1196" i="1"/>
  <c r="G1195" i="1"/>
  <c r="D1195" i="1"/>
  <c r="H1195" i="1" s="1"/>
  <c r="C1195" i="1"/>
  <c r="D1194" i="1"/>
  <c r="H1194" i="1" s="1"/>
  <c r="C1194" i="1"/>
  <c r="D1193" i="1"/>
  <c r="C1193" i="1"/>
  <c r="G1192" i="1"/>
  <c r="D1192" i="1"/>
  <c r="H1192" i="1" s="1"/>
  <c r="C1192" i="1"/>
  <c r="G1191" i="1"/>
  <c r="D1191" i="1"/>
  <c r="H1191" i="1" s="1"/>
  <c r="C1191" i="1"/>
  <c r="D1190" i="1"/>
  <c r="H1190" i="1" s="1"/>
  <c r="C1190" i="1"/>
  <c r="D1189" i="1"/>
  <c r="C1189" i="1"/>
  <c r="G1188" i="1"/>
  <c r="D1188" i="1"/>
  <c r="H1188" i="1" s="1"/>
  <c r="C1188" i="1"/>
  <c r="G1187" i="1"/>
  <c r="D1187" i="1"/>
  <c r="H1187" i="1" s="1"/>
  <c r="C1187" i="1"/>
  <c r="D1186" i="1"/>
  <c r="H1186" i="1" s="1"/>
  <c r="C1186"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D1063" i="1"/>
  <c r="H1063" i="1" s="1"/>
  <c r="C1063" i="1"/>
  <c r="G1062" i="1"/>
  <c r="D1062" i="1"/>
  <c r="H1062" i="1" s="1"/>
  <c r="C1062" i="1"/>
  <c r="D1061" i="1"/>
  <c r="H1061" i="1" s="1"/>
  <c r="C1061" i="1"/>
  <c r="G1060" i="1"/>
  <c r="D1060" i="1"/>
  <c r="H1060" i="1" s="1"/>
  <c r="C1060" i="1"/>
  <c r="D1059" i="1"/>
  <c r="H1059" i="1" s="1"/>
  <c r="C1059" i="1"/>
  <c r="G1058" i="1"/>
  <c r="D1058" i="1"/>
  <c r="H1058" i="1" s="1"/>
  <c r="C1058" i="1"/>
  <c r="D1057" i="1"/>
  <c r="H1057" i="1" s="1"/>
  <c r="C1057" i="1"/>
  <c r="G1056" i="1"/>
  <c r="D1056" i="1"/>
  <c r="H1056" i="1" s="1"/>
  <c r="C1056" i="1"/>
  <c r="D1055" i="1"/>
  <c r="H1055" i="1" s="1"/>
  <c r="C1055" i="1"/>
  <c r="G1054" i="1"/>
  <c r="D1054" i="1"/>
  <c r="H1054" i="1" s="1"/>
  <c r="C1054" i="1"/>
  <c r="D1053" i="1"/>
  <c r="H1053" i="1" s="1"/>
  <c r="C1053" i="1"/>
  <c r="G1052" i="1"/>
  <c r="D1052" i="1"/>
  <c r="H1052" i="1" s="1"/>
  <c r="C1052" i="1"/>
  <c r="D1051" i="1"/>
  <c r="H1051" i="1" s="1"/>
  <c r="C1051" i="1"/>
  <c r="G1050" i="1"/>
  <c r="D1050" i="1"/>
  <c r="H1050" i="1" s="1"/>
  <c r="C1050" i="1"/>
  <c r="D1049" i="1"/>
  <c r="H1049" i="1" s="1"/>
  <c r="C1049" i="1"/>
  <c r="G1048" i="1"/>
  <c r="D1048" i="1"/>
  <c r="H1048" i="1" s="1"/>
  <c r="C1048" i="1"/>
  <c r="D1047" i="1"/>
  <c r="H1047" i="1" s="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H989" i="1"/>
  <c r="G989" i="1"/>
  <c r="D989" i="1"/>
  <c r="C989" i="1"/>
  <c r="H988" i="1"/>
  <c r="G988" i="1"/>
  <c r="D988" i="1"/>
  <c r="C988" i="1"/>
  <c r="H987" i="1"/>
  <c r="G987" i="1"/>
  <c r="D987" i="1"/>
  <c r="C987" i="1"/>
  <c r="H986" i="1"/>
  <c r="G986" i="1"/>
  <c r="D986" i="1"/>
  <c r="C986" i="1"/>
  <c r="G983" i="1"/>
  <c r="D983" i="1"/>
  <c r="H983" i="1" s="1"/>
  <c r="C983" i="1"/>
  <c r="D982" i="1"/>
  <c r="H982" i="1" s="1"/>
  <c r="C982" i="1"/>
  <c r="G981" i="1"/>
  <c r="D981" i="1"/>
  <c r="H981" i="1" s="1"/>
  <c r="C981" i="1"/>
  <c r="D980" i="1"/>
  <c r="H980" i="1" s="1"/>
  <c r="C980" i="1"/>
  <c r="G979" i="1"/>
  <c r="D979" i="1"/>
  <c r="H979" i="1" s="1"/>
  <c r="C979" i="1"/>
  <c r="D978" i="1"/>
  <c r="H978" i="1" s="1"/>
  <c r="C978" i="1"/>
  <c r="G977" i="1"/>
  <c r="D977" i="1"/>
  <c r="H977" i="1" s="1"/>
  <c r="C977" i="1"/>
  <c r="D976" i="1"/>
  <c r="H976" i="1" s="1"/>
  <c r="C976" i="1"/>
  <c r="G975" i="1"/>
  <c r="D975" i="1"/>
  <c r="H975" i="1" s="1"/>
  <c r="C975" i="1"/>
  <c r="D974" i="1"/>
  <c r="H974" i="1" s="1"/>
  <c r="C974" i="1"/>
  <c r="G973" i="1"/>
  <c r="D973" i="1"/>
  <c r="H973" i="1" s="1"/>
  <c r="C973" i="1"/>
  <c r="D972" i="1"/>
  <c r="H972" i="1" s="1"/>
  <c r="C972" i="1"/>
  <c r="G971" i="1"/>
  <c r="D971" i="1"/>
  <c r="H971" i="1" s="1"/>
  <c r="C971" i="1"/>
  <c r="D970" i="1"/>
  <c r="H970" i="1" s="1"/>
  <c r="C970" i="1"/>
  <c r="G969" i="1"/>
  <c r="D969" i="1"/>
  <c r="H969" i="1" s="1"/>
  <c r="C969" i="1"/>
  <c r="D968" i="1"/>
  <c r="H968" i="1" s="1"/>
  <c r="C968" i="1"/>
  <c r="G967" i="1"/>
  <c r="D967" i="1"/>
  <c r="H967" i="1" s="1"/>
  <c r="C967" i="1"/>
  <c r="D966" i="1"/>
  <c r="H966" i="1" s="1"/>
  <c r="C966" i="1"/>
  <c r="G965" i="1"/>
  <c r="D965" i="1"/>
  <c r="H965" i="1" s="1"/>
  <c r="C965" i="1"/>
  <c r="D964" i="1"/>
  <c r="H964" i="1" s="1"/>
  <c r="C964" i="1"/>
  <c r="G963" i="1"/>
  <c r="D963" i="1"/>
  <c r="H963" i="1" s="1"/>
  <c r="C963" i="1"/>
  <c r="D962" i="1"/>
  <c r="H962" i="1" s="1"/>
  <c r="C962" i="1"/>
  <c r="G961" i="1"/>
  <c r="D961" i="1"/>
  <c r="H961" i="1" s="1"/>
  <c r="C961" i="1"/>
  <c r="D960" i="1"/>
  <c r="H960" i="1" s="1"/>
  <c r="C960" i="1"/>
  <c r="G959" i="1"/>
  <c r="D959" i="1"/>
  <c r="H959" i="1" s="1"/>
  <c r="C959" i="1"/>
  <c r="D958" i="1"/>
  <c r="H958" i="1" s="1"/>
  <c r="C958" i="1"/>
  <c r="G957" i="1"/>
  <c r="D957" i="1"/>
  <c r="H957" i="1" s="1"/>
  <c r="C957" i="1"/>
  <c r="D956" i="1"/>
  <c r="H956" i="1" s="1"/>
  <c r="C956" i="1"/>
  <c r="G955" i="1"/>
  <c r="D955" i="1"/>
  <c r="H955" i="1" s="1"/>
  <c r="C955" i="1"/>
  <c r="D954" i="1"/>
  <c r="H954" i="1" s="1"/>
  <c r="C954" i="1"/>
  <c r="G953" i="1"/>
  <c r="D953" i="1"/>
  <c r="H953" i="1" s="1"/>
  <c r="C953" i="1"/>
  <c r="D952" i="1"/>
  <c r="H952" i="1" s="1"/>
  <c r="C952" i="1"/>
  <c r="G951" i="1"/>
  <c r="D951" i="1"/>
  <c r="H951" i="1" s="1"/>
  <c r="C951" i="1"/>
  <c r="D950" i="1"/>
  <c r="H950" i="1" s="1"/>
  <c r="C950" i="1"/>
  <c r="G949" i="1"/>
  <c r="D949" i="1"/>
  <c r="H949" i="1" s="1"/>
  <c r="C949" i="1"/>
  <c r="D948" i="1"/>
  <c r="H948" i="1" s="1"/>
  <c r="C948" i="1"/>
  <c r="G947" i="1"/>
  <c r="D947" i="1"/>
  <c r="H947" i="1" s="1"/>
  <c r="C947" i="1"/>
  <c r="D946" i="1"/>
  <c r="H946" i="1" s="1"/>
  <c r="C946" i="1"/>
  <c r="G945" i="1"/>
  <c r="D945" i="1"/>
  <c r="H945" i="1" s="1"/>
  <c r="C945" i="1"/>
  <c r="D944" i="1"/>
  <c r="H944" i="1" s="1"/>
  <c r="C944" i="1"/>
  <c r="G943" i="1"/>
  <c r="D943" i="1"/>
  <c r="H943" i="1" s="1"/>
  <c r="C943" i="1"/>
  <c r="D942" i="1"/>
  <c r="H942" i="1" s="1"/>
  <c r="C942" i="1"/>
  <c r="G941" i="1"/>
  <c r="D941" i="1"/>
  <c r="H941" i="1" s="1"/>
  <c r="C941" i="1"/>
  <c r="D940" i="1"/>
  <c r="C940" i="1"/>
  <c r="G939" i="1"/>
  <c r="D939" i="1"/>
  <c r="H939" i="1" s="1"/>
  <c r="C939" i="1"/>
  <c r="D938" i="1"/>
  <c r="H938" i="1" s="1"/>
  <c r="C938" i="1"/>
  <c r="G937" i="1"/>
  <c r="D937" i="1"/>
  <c r="H937" i="1" s="1"/>
  <c r="C937" i="1"/>
  <c r="D936" i="1"/>
  <c r="C936" i="1"/>
  <c r="G935" i="1"/>
  <c r="D935" i="1"/>
  <c r="H935" i="1" s="1"/>
  <c r="C935" i="1"/>
  <c r="D934" i="1"/>
  <c r="H934" i="1" s="1"/>
  <c r="C934" i="1"/>
  <c r="G933" i="1"/>
  <c r="D933" i="1"/>
  <c r="H933" i="1" s="1"/>
  <c r="C933" i="1"/>
  <c r="D932" i="1"/>
  <c r="C932" i="1"/>
  <c r="G931" i="1"/>
  <c r="D931" i="1"/>
  <c r="H931" i="1" s="1"/>
  <c r="C931" i="1"/>
  <c r="D930" i="1"/>
  <c r="H930" i="1" s="1"/>
  <c r="C930" i="1"/>
  <c r="G929" i="1"/>
  <c r="D929" i="1"/>
  <c r="H929" i="1" s="1"/>
  <c r="C929" i="1"/>
  <c r="D928" i="1"/>
  <c r="C928" i="1"/>
  <c r="G927" i="1"/>
  <c r="D927" i="1"/>
  <c r="H927" i="1" s="1"/>
  <c r="C927" i="1"/>
  <c r="D926" i="1"/>
  <c r="H926" i="1" s="1"/>
  <c r="C926" i="1"/>
  <c r="G925" i="1"/>
  <c r="D925" i="1"/>
  <c r="H925" i="1" s="1"/>
  <c r="C925" i="1"/>
  <c r="D924" i="1"/>
  <c r="C924" i="1"/>
  <c r="G923" i="1"/>
  <c r="D923" i="1"/>
  <c r="H923" i="1" s="1"/>
  <c r="C923" i="1"/>
  <c r="D922" i="1"/>
  <c r="H922" i="1" s="1"/>
  <c r="C922" i="1"/>
  <c r="G921" i="1"/>
  <c r="D921" i="1"/>
  <c r="H921" i="1" s="1"/>
  <c r="C921" i="1"/>
  <c r="D920" i="1"/>
  <c r="C920" i="1"/>
  <c r="G919" i="1"/>
  <c r="D919" i="1"/>
  <c r="H919" i="1" s="1"/>
  <c r="C919" i="1"/>
  <c r="D918" i="1"/>
  <c r="H918" i="1" s="1"/>
  <c r="C918" i="1"/>
  <c r="G917" i="1"/>
  <c r="D917" i="1"/>
  <c r="H917" i="1" s="1"/>
  <c r="C917" i="1"/>
  <c r="D916" i="1"/>
  <c r="C916" i="1"/>
  <c r="G915" i="1"/>
  <c r="D915" i="1"/>
  <c r="H915" i="1" s="1"/>
  <c r="C915" i="1"/>
  <c r="D914" i="1"/>
  <c r="H914" i="1" s="1"/>
  <c r="C914" i="1"/>
  <c r="G913" i="1"/>
  <c r="D913" i="1"/>
  <c r="H913" i="1" s="1"/>
  <c r="C913" i="1"/>
  <c r="D912" i="1"/>
  <c r="C912" i="1"/>
  <c r="G911" i="1"/>
  <c r="D911" i="1"/>
  <c r="H911" i="1" s="1"/>
  <c r="C911" i="1"/>
  <c r="D910" i="1"/>
  <c r="H910" i="1" s="1"/>
  <c r="C910" i="1"/>
  <c r="G909" i="1"/>
  <c r="D909" i="1"/>
  <c r="H909" i="1" s="1"/>
  <c r="C909" i="1"/>
  <c r="D908" i="1"/>
  <c r="C908" i="1"/>
  <c r="G907" i="1"/>
  <c r="D907" i="1"/>
  <c r="H907" i="1" s="1"/>
  <c r="C907" i="1"/>
  <c r="D906" i="1"/>
  <c r="H906" i="1" s="1"/>
  <c r="C906" i="1"/>
  <c r="G905" i="1"/>
  <c r="D905" i="1"/>
  <c r="H905" i="1" s="1"/>
  <c r="C905" i="1"/>
  <c r="D904" i="1"/>
  <c r="C904" i="1"/>
  <c r="G903" i="1"/>
  <c r="D903" i="1"/>
  <c r="H903" i="1" s="1"/>
  <c r="C903" i="1"/>
  <c r="D902" i="1"/>
  <c r="H902" i="1" s="1"/>
  <c r="C902" i="1"/>
  <c r="G901" i="1"/>
  <c r="D901" i="1"/>
  <c r="H901" i="1" s="1"/>
  <c r="C901" i="1"/>
  <c r="D900" i="1"/>
  <c r="C900" i="1"/>
  <c r="G899" i="1"/>
  <c r="D899" i="1"/>
  <c r="H899" i="1" s="1"/>
  <c r="C899" i="1"/>
  <c r="D898" i="1"/>
  <c r="H898" i="1" s="1"/>
  <c r="C898" i="1"/>
  <c r="G897" i="1"/>
  <c r="D897" i="1"/>
  <c r="H897" i="1" s="1"/>
  <c r="C897" i="1"/>
  <c r="D896" i="1"/>
  <c r="C896" i="1"/>
  <c r="G895" i="1"/>
  <c r="D895" i="1"/>
  <c r="H895" i="1" s="1"/>
  <c r="C895" i="1"/>
  <c r="D894" i="1"/>
  <c r="H894" i="1" s="1"/>
  <c r="C894" i="1"/>
  <c r="G893" i="1"/>
  <c r="D893" i="1"/>
  <c r="H893" i="1" s="1"/>
  <c r="C893" i="1"/>
  <c r="D892" i="1"/>
  <c r="C892" i="1"/>
  <c r="G891" i="1"/>
  <c r="D891" i="1"/>
  <c r="H891" i="1" s="1"/>
  <c r="C891" i="1"/>
  <c r="D890" i="1"/>
  <c r="H890" i="1" s="1"/>
  <c r="C890" i="1"/>
  <c r="G889" i="1"/>
  <c r="D889" i="1"/>
  <c r="H889" i="1" s="1"/>
  <c r="C889" i="1"/>
  <c r="D888" i="1"/>
  <c r="C888" i="1"/>
  <c r="G887" i="1"/>
  <c r="D887" i="1"/>
  <c r="H887" i="1" s="1"/>
  <c r="C887" i="1"/>
  <c r="D886" i="1"/>
  <c r="H886" i="1" s="1"/>
  <c r="C886" i="1"/>
  <c r="G885" i="1"/>
  <c r="D885" i="1"/>
  <c r="H885" i="1" s="1"/>
  <c r="C885" i="1"/>
  <c r="D884" i="1"/>
  <c r="C884" i="1"/>
  <c r="G883" i="1"/>
  <c r="D883" i="1"/>
  <c r="H883" i="1" s="1"/>
  <c r="C883" i="1"/>
  <c r="D882" i="1"/>
  <c r="H882" i="1" s="1"/>
  <c r="C882" i="1"/>
  <c r="G881" i="1"/>
  <c r="D881" i="1"/>
  <c r="H881" i="1" s="1"/>
  <c r="C881" i="1"/>
  <c r="D880" i="1"/>
  <c r="C880" i="1"/>
  <c r="G879" i="1"/>
  <c r="D879" i="1"/>
  <c r="H879" i="1" s="1"/>
  <c r="C879" i="1"/>
  <c r="D878" i="1"/>
  <c r="H878" i="1" s="1"/>
  <c r="C878" i="1"/>
  <c r="G877" i="1"/>
  <c r="D877" i="1"/>
  <c r="H877" i="1" s="1"/>
  <c r="C877" i="1"/>
  <c r="D876" i="1"/>
  <c r="C876" i="1"/>
  <c r="G875" i="1"/>
  <c r="D875" i="1"/>
  <c r="H875" i="1" s="1"/>
  <c r="C875" i="1"/>
  <c r="D874" i="1"/>
  <c r="H874" i="1" s="1"/>
  <c r="C874" i="1"/>
  <c r="G873" i="1"/>
  <c r="D873" i="1"/>
  <c r="H873" i="1" s="1"/>
  <c r="C873" i="1"/>
  <c r="D872" i="1"/>
  <c r="C872" i="1"/>
  <c r="G871" i="1"/>
  <c r="D871" i="1"/>
  <c r="H871" i="1" s="1"/>
  <c r="C871" i="1"/>
  <c r="D870" i="1"/>
  <c r="H870" i="1" s="1"/>
  <c r="C870" i="1"/>
  <c r="G869" i="1"/>
  <c r="D869" i="1"/>
  <c r="H869" i="1" s="1"/>
  <c r="C869" i="1"/>
  <c r="D868" i="1"/>
  <c r="C868" i="1"/>
  <c r="G867" i="1"/>
  <c r="D867" i="1"/>
  <c r="H867" i="1" s="1"/>
  <c r="C867" i="1"/>
  <c r="D866" i="1"/>
  <c r="H866" i="1" s="1"/>
  <c r="C866" i="1"/>
  <c r="G865" i="1"/>
  <c r="D865" i="1"/>
  <c r="H865" i="1" s="1"/>
  <c r="C865" i="1"/>
  <c r="D864" i="1"/>
  <c r="C864" i="1"/>
  <c r="G863" i="1"/>
  <c r="D863" i="1"/>
  <c r="H863" i="1" s="1"/>
  <c r="C863" i="1"/>
  <c r="D862" i="1"/>
  <c r="H862" i="1" s="1"/>
  <c r="C862" i="1"/>
  <c r="G861" i="1"/>
  <c r="D861" i="1"/>
  <c r="H861" i="1" s="1"/>
  <c r="C861" i="1"/>
  <c r="D860" i="1"/>
  <c r="C860" i="1"/>
  <c r="G859" i="1"/>
  <c r="D859" i="1"/>
  <c r="H859" i="1" s="1"/>
  <c r="C859" i="1"/>
  <c r="D858" i="1"/>
  <c r="H858" i="1" s="1"/>
  <c r="C858" i="1"/>
  <c r="G857" i="1"/>
  <c r="D857" i="1"/>
  <c r="H857" i="1" s="1"/>
  <c r="C857" i="1"/>
  <c r="D856" i="1"/>
  <c r="C856" i="1"/>
  <c r="G855" i="1"/>
  <c r="D855" i="1"/>
  <c r="H855" i="1" s="1"/>
  <c r="C855" i="1"/>
  <c r="D854" i="1"/>
  <c r="H854" i="1" s="1"/>
  <c r="C854" i="1"/>
  <c r="G853" i="1"/>
  <c r="D853" i="1"/>
  <c r="H853" i="1" s="1"/>
  <c r="C853" i="1"/>
  <c r="D852" i="1"/>
  <c r="C852" i="1"/>
  <c r="G851" i="1"/>
  <c r="D851" i="1"/>
  <c r="H851" i="1" s="1"/>
  <c r="C851" i="1"/>
  <c r="D850" i="1"/>
  <c r="H850" i="1" s="1"/>
  <c r="C850" i="1"/>
  <c r="G849" i="1"/>
  <c r="D849" i="1"/>
  <c r="H849" i="1" s="1"/>
  <c r="C849" i="1"/>
  <c r="D848" i="1"/>
  <c r="C848" i="1"/>
  <c r="G847" i="1"/>
  <c r="D847" i="1"/>
  <c r="H847" i="1" s="1"/>
  <c r="C847" i="1"/>
  <c r="D846" i="1"/>
  <c r="H846" i="1" s="1"/>
  <c r="C846" i="1"/>
  <c r="G845" i="1"/>
  <c r="D845" i="1"/>
  <c r="H845" i="1" s="1"/>
  <c r="C845" i="1"/>
  <c r="D844" i="1"/>
  <c r="C844" i="1"/>
  <c r="G843" i="1"/>
  <c r="D843" i="1"/>
  <c r="H843" i="1" s="1"/>
  <c r="C843" i="1"/>
  <c r="D842" i="1"/>
  <c r="H842" i="1" s="1"/>
  <c r="C842" i="1"/>
  <c r="G841" i="1"/>
  <c r="D841" i="1"/>
  <c r="H841" i="1" s="1"/>
  <c r="C841" i="1"/>
  <c r="D840" i="1"/>
  <c r="C840" i="1"/>
  <c r="G839" i="1"/>
  <c r="D839" i="1"/>
  <c r="H839" i="1" s="1"/>
  <c r="C839" i="1"/>
  <c r="D838" i="1"/>
  <c r="H838" i="1" s="1"/>
  <c r="C838" i="1"/>
  <c r="G837" i="1"/>
  <c r="D837" i="1"/>
  <c r="H837" i="1" s="1"/>
  <c r="C837" i="1"/>
  <c r="D836" i="1"/>
  <c r="C836" i="1"/>
  <c r="G835" i="1"/>
  <c r="D835" i="1"/>
  <c r="H835" i="1" s="1"/>
  <c r="C835" i="1"/>
  <c r="D834" i="1"/>
  <c r="H834" i="1" s="1"/>
  <c r="C834" i="1"/>
  <c r="G833" i="1"/>
  <c r="D833" i="1"/>
  <c r="H833" i="1" s="1"/>
  <c r="C833" i="1"/>
  <c r="D832" i="1"/>
  <c r="C832" i="1"/>
  <c r="G831" i="1"/>
  <c r="D831" i="1"/>
  <c r="H831" i="1" s="1"/>
  <c r="C831" i="1"/>
  <c r="D830" i="1"/>
  <c r="H830" i="1" s="1"/>
  <c r="C830" i="1"/>
  <c r="G829" i="1"/>
  <c r="D829" i="1"/>
  <c r="H829" i="1" s="1"/>
  <c r="C829" i="1"/>
  <c r="D828" i="1"/>
  <c r="C828" i="1"/>
  <c r="G827" i="1"/>
  <c r="D827" i="1"/>
  <c r="H827" i="1" s="1"/>
  <c r="C827" i="1"/>
  <c r="D826" i="1"/>
  <c r="H826" i="1" s="1"/>
  <c r="C826" i="1"/>
  <c r="G825" i="1"/>
  <c r="D825" i="1"/>
  <c r="H825" i="1" s="1"/>
  <c r="C825" i="1"/>
  <c r="D824" i="1"/>
  <c r="C824" i="1"/>
  <c r="G823" i="1"/>
  <c r="D823" i="1"/>
  <c r="H823" i="1" s="1"/>
  <c r="C823" i="1"/>
  <c r="D822" i="1"/>
  <c r="H822" i="1" s="1"/>
  <c r="C822" i="1"/>
  <c r="G821" i="1"/>
  <c r="D821" i="1"/>
  <c r="H821" i="1" s="1"/>
  <c r="C821" i="1"/>
  <c r="D820" i="1"/>
  <c r="C820" i="1"/>
  <c r="G819" i="1"/>
  <c r="D819" i="1"/>
  <c r="H819" i="1" s="1"/>
  <c r="C819" i="1"/>
  <c r="D818" i="1"/>
  <c r="H818" i="1" s="1"/>
  <c r="C818" i="1"/>
  <c r="G817" i="1"/>
  <c r="D817" i="1"/>
  <c r="H817" i="1" s="1"/>
  <c r="C817" i="1"/>
  <c r="D816" i="1"/>
  <c r="C816" i="1"/>
  <c r="G815" i="1"/>
  <c r="D815" i="1"/>
  <c r="H815" i="1" s="1"/>
  <c r="C815" i="1"/>
  <c r="D814" i="1"/>
  <c r="H814" i="1" s="1"/>
  <c r="C814" i="1"/>
  <c r="G813" i="1"/>
  <c r="D813" i="1"/>
  <c r="H813" i="1" s="1"/>
  <c r="C813" i="1"/>
  <c r="D812" i="1"/>
  <c r="C812" i="1"/>
  <c r="G811" i="1"/>
  <c r="D811" i="1"/>
  <c r="H811" i="1" s="1"/>
  <c r="C811" i="1"/>
  <c r="D810" i="1"/>
  <c r="H810" i="1" s="1"/>
  <c r="C810" i="1"/>
  <c r="G809" i="1"/>
  <c r="D809" i="1"/>
  <c r="H809" i="1" s="1"/>
  <c r="C809" i="1"/>
  <c r="D808" i="1"/>
  <c r="C808" i="1"/>
  <c r="G807" i="1"/>
  <c r="D807" i="1"/>
  <c r="H807" i="1" s="1"/>
  <c r="C807" i="1"/>
  <c r="D806" i="1"/>
  <c r="H806" i="1" s="1"/>
  <c r="C806" i="1"/>
  <c r="G805" i="1"/>
  <c r="D805" i="1"/>
  <c r="H805" i="1" s="1"/>
  <c r="C805" i="1"/>
  <c r="D804" i="1"/>
  <c r="C804" i="1"/>
  <c r="G803" i="1"/>
  <c r="D803" i="1"/>
  <c r="H803" i="1" s="1"/>
  <c r="C803" i="1"/>
  <c r="D802" i="1"/>
  <c r="H802" i="1" s="1"/>
  <c r="C802" i="1"/>
  <c r="G801" i="1"/>
  <c r="D801" i="1"/>
  <c r="H801" i="1" s="1"/>
  <c r="C801" i="1"/>
  <c r="D800" i="1"/>
  <c r="C800" i="1"/>
  <c r="G799" i="1"/>
  <c r="D799" i="1"/>
  <c r="H799" i="1" s="1"/>
  <c r="C799" i="1"/>
  <c r="D798" i="1"/>
  <c r="H798" i="1" s="1"/>
  <c r="C798" i="1"/>
  <c r="G797" i="1"/>
  <c r="D797" i="1"/>
  <c r="H797" i="1" s="1"/>
  <c r="C797" i="1"/>
  <c r="D796" i="1"/>
  <c r="C796" i="1"/>
  <c r="G795" i="1"/>
  <c r="D795" i="1"/>
  <c r="H795" i="1" s="1"/>
  <c r="C795" i="1"/>
  <c r="D794" i="1"/>
  <c r="H794" i="1" s="1"/>
  <c r="C794" i="1"/>
  <c r="G793" i="1"/>
  <c r="D793" i="1"/>
  <c r="H793" i="1" s="1"/>
  <c r="C793" i="1"/>
  <c r="D792" i="1"/>
  <c r="C792" i="1"/>
  <c r="G791" i="1"/>
  <c r="D791" i="1"/>
  <c r="H791" i="1" s="1"/>
  <c r="C791" i="1"/>
  <c r="D790" i="1"/>
  <c r="H790" i="1" s="1"/>
  <c r="C790" i="1"/>
  <c r="G789" i="1"/>
  <c r="D789" i="1"/>
  <c r="H789" i="1" s="1"/>
  <c r="C789" i="1"/>
  <c r="D788" i="1"/>
  <c r="C788" i="1"/>
  <c r="G787" i="1"/>
  <c r="D787" i="1"/>
  <c r="H787" i="1" s="1"/>
  <c r="C787" i="1"/>
  <c r="D786" i="1"/>
  <c r="H786" i="1" s="1"/>
  <c r="C786" i="1"/>
  <c r="G785" i="1"/>
  <c r="D785" i="1"/>
  <c r="H785" i="1" s="1"/>
  <c r="C785" i="1"/>
  <c r="D784" i="1"/>
  <c r="C784" i="1"/>
  <c r="G783" i="1"/>
  <c r="D783" i="1"/>
  <c r="H783" i="1" s="1"/>
  <c r="C783" i="1"/>
  <c r="D782" i="1"/>
  <c r="H782" i="1" s="1"/>
  <c r="C782" i="1"/>
  <c r="G781" i="1"/>
  <c r="D781" i="1"/>
  <c r="H781" i="1" s="1"/>
  <c r="C781" i="1"/>
  <c r="D780" i="1"/>
  <c r="C780" i="1"/>
  <c r="G779" i="1"/>
  <c r="D779" i="1"/>
  <c r="H779" i="1" s="1"/>
  <c r="C779" i="1"/>
  <c r="D778" i="1"/>
  <c r="H778" i="1" s="1"/>
  <c r="C778" i="1"/>
  <c r="G777" i="1"/>
  <c r="D777" i="1"/>
  <c r="H777" i="1" s="1"/>
  <c r="C777" i="1"/>
  <c r="D776" i="1"/>
  <c r="C776" i="1"/>
  <c r="G775" i="1"/>
  <c r="D775" i="1"/>
  <c r="H775" i="1" s="1"/>
  <c r="C775" i="1"/>
  <c r="D774" i="1"/>
  <c r="H774" i="1" s="1"/>
  <c r="C774" i="1"/>
  <c r="G773" i="1"/>
  <c r="D773" i="1"/>
  <c r="H773" i="1" s="1"/>
  <c r="C773" i="1"/>
  <c r="D772" i="1"/>
  <c r="C772" i="1"/>
  <c r="G771" i="1"/>
  <c r="D771" i="1"/>
  <c r="H771" i="1" s="1"/>
  <c r="C771" i="1"/>
  <c r="G770" i="1"/>
  <c r="D770" i="1"/>
  <c r="H770" i="1" s="1"/>
  <c r="C770" i="1"/>
  <c r="G769" i="1"/>
  <c r="D769" i="1"/>
  <c r="H769" i="1" s="1"/>
  <c r="C769" i="1"/>
  <c r="D768" i="1"/>
  <c r="C768" i="1"/>
  <c r="G767" i="1"/>
  <c r="D767" i="1"/>
  <c r="H767" i="1" s="1"/>
  <c r="C767" i="1"/>
  <c r="G766" i="1"/>
  <c r="D766" i="1"/>
  <c r="H766" i="1" s="1"/>
  <c r="C766" i="1"/>
  <c r="G765" i="1"/>
  <c r="D765" i="1"/>
  <c r="H765" i="1" s="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H632" i="1"/>
  <c r="G632" i="1"/>
  <c r="D632" i="1"/>
  <c r="C632" i="1"/>
  <c r="H631" i="1"/>
  <c r="G631" i="1"/>
  <c r="D631" i="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D522" i="1"/>
  <c r="D521" i="1"/>
  <c r="G521" i="1" s="1"/>
  <c r="C521" i="1"/>
  <c r="H520" i="1"/>
  <c r="D520" i="1"/>
  <c r="G520" i="1" s="1"/>
  <c r="C520" i="1"/>
  <c r="D519" i="1"/>
  <c r="G519" i="1" s="1"/>
  <c r="C519" i="1"/>
  <c r="H518" i="1"/>
  <c r="D518" i="1"/>
  <c r="G518" i="1" s="1"/>
  <c r="C518" i="1"/>
  <c r="D517" i="1"/>
  <c r="G517" i="1" s="1"/>
  <c r="C517" i="1"/>
  <c r="H516" i="1"/>
  <c r="D516" i="1"/>
  <c r="G516" i="1" s="1"/>
  <c r="C516" i="1"/>
  <c r="D515" i="1"/>
  <c r="G515" i="1" s="1"/>
  <c r="C515" i="1"/>
  <c r="H514" i="1"/>
  <c r="D514" i="1"/>
  <c r="G514" i="1" s="1"/>
  <c r="C514" i="1"/>
  <c r="D513" i="1"/>
  <c r="G513" i="1" s="1"/>
  <c r="C513" i="1"/>
  <c r="H512" i="1"/>
  <c r="D512" i="1"/>
  <c r="G512" i="1" s="1"/>
  <c r="C512"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3" i="1"/>
  <c r="D413" i="1"/>
  <c r="G413" i="1" s="1"/>
  <c r="C413" i="1"/>
  <c r="H412" i="1"/>
  <c r="D412" i="1"/>
  <c r="G412" i="1" s="1"/>
  <c r="C412" i="1"/>
  <c r="D411" i="1"/>
  <c r="G411" i="1" s="1"/>
  <c r="C411" i="1"/>
  <c r="H406" i="1"/>
  <c r="D406" i="1"/>
  <c r="G406" i="1" s="1"/>
  <c r="C406" i="1"/>
  <c r="H405" i="1"/>
  <c r="D405" i="1"/>
  <c r="G405" i="1" s="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D116" i="1"/>
  <c r="C116" i="1"/>
  <c r="G116" i="1" s="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6" i="9" l="1"/>
  <c r="B286" i="9" s="1"/>
  <c r="E292" i="9"/>
  <c r="B292" i="9" s="1"/>
  <c r="E297" i="9"/>
  <c r="B297" i="9" s="1"/>
  <c r="E27" i="9"/>
  <c r="B27" i="9" s="1"/>
  <c r="F215" i="9"/>
  <c r="B215" i="9" s="1"/>
  <c r="E285" i="9"/>
  <c r="B285" i="9" s="1"/>
  <c r="E33" i="9"/>
  <c r="B33" i="9" s="1"/>
  <c r="E32" i="9"/>
  <c r="F217" i="9"/>
  <c r="E287" i="9"/>
  <c r="B287" i="9" s="1"/>
  <c r="G289" i="1"/>
  <c r="H411" i="1"/>
  <c r="E644" i="4"/>
  <c r="D638" i="1" s="1"/>
  <c r="H637" i="1"/>
  <c r="G637" i="1"/>
  <c r="F643" i="4"/>
  <c r="H116" i="1"/>
  <c r="H511" i="1"/>
  <c r="H515" i="1"/>
  <c r="H519" i="1"/>
  <c r="G340" i="1"/>
  <c r="G341" i="1"/>
  <c r="G342" i="1"/>
  <c r="G343" i="1"/>
  <c r="G344"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92" i="1"/>
  <c r="G393" i="1"/>
  <c r="G394" i="1"/>
  <c r="G395" i="1"/>
  <c r="G396" i="1"/>
  <c r="G397" i="1"/>
  <c r="G398" i="1"/>
  <c r="G399" i="1"/>
  <c r="G400" i="1"/>
  <c r="G4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H513" i="1"/>
  <c r="H517" i="1"/>
  <c r="H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768" i="1"/>
  <c r="G768"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H764" i="1"/>
  <c r="G764"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G620" i="1"/>
  <c r="G621" i="1"/>
  <c r="G622" i="1"/>
  <c r="G623" i="1"/>
  <c r="G624" i="1"/>
  <c r="G625" i="1"/>
  <c r="G626" i="1"/>
  <c r="G627" i="1"/>
  <c r="G62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190" i="1"/>
  <c r="H1193" i="1"/>
  <c r="G1193" i="1"/>
  <c r="G1206" i="1"/>
  <c r="H1209" i="1"/>
  <c r="G1209" i="1"/>
  <c r="H1220" i="1"/>
  <c r="G1305" i="1"/>
  <c r="H1305" i="1"/>
  <c r="H1312" i="1"/>
  <c r="G1312" i="1"/>
  <c r="H1400" i="1"/>
  <c r="G1400" i="1"/>
  <c r="H1446" i="1"/>
  <c r="G1446" i="1"/>
  <c r="J1446" i="1"/>
  <c r="H1460" i="1"/>
  <c r="G1460" i="1"/>
  <c r="J1460" i="1"/>
  <c r="J1466" i="1"/>
  <c r="G1466" i="1"/>
  <c r="I1466" i="1" s="1"/>
  <c r="H1466"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1049" i="1"/>
  <c r="G1053" i="1"/>
  <c r="G1057" i="1"/>
  <c r="G1061" i="1"/>
  <c r="G1186" i="1"/>
  <c r="H1189" i="1"/>
  <c r="G1189" i="1"/>
  <c r="G1202" i="1"/>
  <c r="H1205" i="1"/>
  <c r="G1205" i="1"/>
  <c r="H1336" i="1"/>
  <c r="G1336" i="1"/>
  <c r="J1479" i="1"/>
  <c r="G1479" i="1"/>
  <c r="I1479" i="1" s="1"/>
  <c r="H1479" i="1"/>
  <c r="H1488" i="1"/>
  <c r="G1488" i="1"/>
  <c r="H1527" i="1"/>
  <c r="G1527" i="1"/>
  <c r="G1532" i="1"/>
  <c r="H1532" i="1"/>
  <c r="G1546" i="1"/>
  <c r="H1546" i="1"/>
  <c r="H1559" i="1"/>
  <c r="G1559" i="1"/>
  <c r="G1564" i="1"/>
  <c r="H1564" i="1"/>
  <c r="G1578" i="1"/>
  <c r="H1578"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85" i="1"/>
  <c r="G1185" i="1"/>
  <c r="H1201" i="1"/>
  <c r="G1201" i="1"/>
  <c r="H1308" i="1"/>
  <c r="G1308" i="1"/>
  <c r="H1396" i="1"/>
  <c r="G1396" i="1"/>
  <c r="H1404" i="1"/>
  <c r="G1404" i="1"/>
  <c r="G1486" i="1"/>
  <c r="H1486" i="1"/>
  <c r="G944" i="1"/>
  <c r="G948" i="1"/>
  <c r="G952" i="1"/>
  <c r="G956" i="1"/>
  <c r="G960" i="1"/>
  <c r="G964" i="1"/>
  <c r="G968" i="1"/>
  <c r="G972" i="1"/>
  <c r="G976" i="1"/>
  <c r="G980" i="1"/>
  <c r="G1047" i="1"/>
  <c r="G1051" i="1"/>
  <c r="G1055" i="1"/>
  <c r="G1059" i="1"/>
  <c r="G1063" i="1"/>
  <c r="G1194" i="1"/>
  <c r="H1197" i="1"/>
  <c r="G1197" i="1"/>
  <c r="G1210" i="1"/>
  <c r="H1213" i="1"/>
  <c r="G1213" i="1"/>
  <c r="H1340" i="1"/>
  <c r="G1340" i="1"/>
  <c r="G1385" i="1"/>
  <c r="H1385" i="1"/>
  <c r="G1387" i="1"/>
  <c r="H1387" i="1"/>
  <c r="G1389" i="1"/>
  <c r="H1389" i="1"/>
  <c r="G1391" i="1"/>
  <c r="H1391" i="1"/>
  <c r="J1473" i="1"/>
  <c r="H1483" i="1"/>
  <c r="G1483" i="1"/>
  <c r="G1441" i="1"/>
  <c r="H1441" i="1"/>
  <c r="J1451" i="1"/>
  <c r="G1451" i="1"/>
  <c r="I1451" i="1" s="1"/>
  <c r="J1457" i="1"/>
  <c r="G1457" i="1"/>
  <c r="I1457" i="1" s="1"/>
  <c r="H1461" i="1"/>
  <c r="H1465" i="1"/>
  <c r="G1465" i="1"/>
  <c r="H1476" i="1"/>
  <c r="G1476" i="1"/>
  <c r="G1522" i="1"/>
  <c r="H1522" i="1"/>
  <c r="H1535" i="1"/>
  <c r="G1535" i="1"/>
  <c r="G1540" i="1"/>
  <c r="H1540" i="1"/>
  <c r="G1554" i="1"/>
  <c r="H1554" i="1"/>
  <c r="H1567" i="1"/>
  <c r="G1567" i="1"/>
  <c r="G1572" i="1"/>
  <c r="H1572" i="1"/>
  <c r="G1311" i="1"/>
  <c r="G1315" i="1"/>
  <c r="G1332" i="1"/>
  <c r="H1332" i="1"/>
  <c r="G1335" i="1"/>
  <c r="G1339" i="1"/>
  <c r="G1343" i="1"/>
  <c r="G1384" i="1"/>
  <c r="H1384" i="1"/>
  <c r="G1386" i="1"/>
  <c r="H1386" i="1"/>
  <c r="G1388" i="1"/>
  <c r="H1388" i="1"/>
  <c r="G1390" i="1"/>
  <c r="H1390" i="1"/>
  <c r="G1392" i="1"/>
  <c r="H1392" i="1"/>
  <c r="G1395" i="1"/>
  <c r="G1399" i="1"/>
  <c r="G1403" i="1"/>
  <c r="G1407" i="1"/>
  <c r="J1441" i="1"/>
  <c r="J1445" i="1"/>
  <c r="H1450" i="1"/>
  <c r="G1450" i="1"/>
  <c r="I1450" i="1" s="1"/>
  <c r="H1456" i="1"/>
  <c r="G1456" i="1"/>
  <c r="J1462" i="1"/>
  <c r="G1462" i="1"/>
  <c r="I1462" i="1" s="1"/>
  <c r="J1474" i="1"/>
  <c r="G1474" i="1"/>
  <c r="I1474" i="1" s="1"/>
  <c r="G1530" i="1"/>
  <c r="H1530" i="1"/>
  <c r="H1543" i="1"/>
  <c r="G1543" i="1"/>
  <c r="G1548" i="1"/>
  <c r="H1548" i="1"/>
  <c r="G1562" i="1"/>
  <c r="H1562" i="1"/>
  <c r="H1575" i="1"/>
  <c r="G1575" i="1"/>
  <c r="G1580" i="1"/>
  <c r="H1580" i="1"/>
  <c r="I1439" i="1"/>
  <c r="G1442" i="1"/>
  <c r="H1442" i="1"/>
  <c r="G1445" i="1"/>
  <c r="H1445" i="1"/>
  <c r="J1447" i="1"/>
  <c r="G1447" i="1"/>
  <c r="I1447" i="1" s="1"/>
  <c r="H1469" i="1"/>
  <c r="G1469" i="1"/>
  <c r="H1473" i="1"/>
  <c r="G1473" i="1"/>
  <c r="I1477" i="1"/>
  <c r="G1480" i="1"/>
  <c r="H1480" i="1"/>
  <c r="G1499" i="1"/>
  <c r="H1502" i="1"/>
  <c r="H1519" i="1"/>
  <c r="G1519" i="1"/>
  <c r="G1524" i="1"/>
  <c r="H1524" i="1"/>
  <c r="G1538" i="1"/>
  <c r="H1538" i="1"/>
  <c r="H1551" i="1"/>
  <c r="G1551" i="1"/>
  <c r="G1556" i="1"/>
  <c r="H1556" i="1"/>
  <c r="G1570" i="1"/>
  <c r="H1570" i="1"/>
  <c r="G1440" i="1"/>
  <c r="I1440" i="1" s="1"/>
  <c r="J1440" i="1"/>
  <c r="G1444" i="1"/>
  <c r="I1444" i="1" s="1"/>
  <c r="J1444" i="1"/>
  <c r="H1470" i="1"/>
  <c r="H1478" i="1"/>
  <c r="I1478" i="1" s="1"/>
  <c r="J1478" i="1"/>
  <c r="F8" i="4"/>
  <c r="D7" i="4"/>
  <c r="G161" i="9"/>
  <c r="E161" i="9" s="1"/>
  <c r="B161" i="9" s="1"/>
  <c r="F112" i="4"/>
  <c r="D106" i="4"/>
  <c r="F140" i="4"/>
  <c r="D139" i="4"/>
  <c r="F299" i="4"/>
  <c r="F317" i="4"/>
  <c r="D311" i="4"/>
  <c r="F369" i="4"/>
  <c r="D363" i="4"/>
  <c r="F478" i="4"/>
  <c r="D472" i="4"/>
  <c r="F563" i="4"/>
  <c r="D529" i="4"/>
  <c r="G289" i="9"/>
  <c r="E289" i="9" s="1"/>
  <c r="B289" i="9" s="1"/>
  <c r="F88" i="5"/>
  <c r="D87" i="5"/>
  <c r="G309" i="9"/>
  <c r="F190" i="5"/>
  <c r="F22" i="6"/>
  <c r="C1316" i="1"/>
  <c r="H1518" i="1"/>
  <c r="G1523" i="1"/>
  <c r="H1526" i="1"/>
  <c r="G1531" i="1"/>
  <c r="H1534" i="1"/>
  <c r="G1539" i="1"/>
  <c r="H1542" i="1"/>
  <c r="G1547" i="1"/>
  <c r="H1550" i="1"/>
  <c r="G1555" i="1"/>
  <c r="H1558" i="1"/>
  <c r="G1563" i="1"/>
  <c r="H1566" i="1"/>
  <c r="G1571" i="1"/>
  <c r="H1574" i="1"/>
  <c r="G1579" i="1"/>
  <c r="F153" i="4"/>
  <c r="D152" i="4"/>
  <c r="F351" i="4"/>
  <c r="D350" i="4"/>
  <c r="F397" i="4"/>
  <c r="D396" i="4"/>
  <c r="F568" i="4"/>
  <c r="D567" i="4"/>
  <c r="G143" i="9"/>
  <c r="E143" i="9" s="1"/>
  <c r="B143" i="9" s="1"/>
  <c r="F603" i="4"/>
  <c r="D12" i="5"/>
  <c r="F242" i="5"/>
  <c r="C1219" i="1"/>
  <c r="F246" i="5"/>
  <c r="D245" i="5"/>
  <c r="C1223" i="1"/>
  <c r="E141" i="6"/>
  <c r="I24" i="3"/>
  <c r="F50" i="6"/>
  <c r="C1344" i="1"/>
  <c r="F75" i="6"/>
  <c r="C1369" i="1"/>
  <c r="G312" i="9"/>
  <c r="E312" i="9" s="1"/>
  <c r="D42" i="8"/>
  <c r="C1481" i="1"/>
  <c r="D82" i="4"/>
  <c r="F91" i="4"/>
  <c r="E152" i="4"/>
  <c r="F164" i="4"/>
  <c r="D163" i="4"/>
  <c r="E420" i="4"/>
  <c r="F463" i="4"/>
  <c r="D459" i="4"/>
  <c r="F466" i="4"/>
  <c r="G166" i="9"/>
  <c r="F490" i="4"/>
  <c r="D484" i="4"/>
  <c r="H307" i="9"/>
  <c r="E190" i="5"/>
  <c r="F198" i="5"/>
  <c r="C1175" i="1"/>
  <c r="F10" i="6"/>
  <c r="C1304" i="1"/>
  <c r="F13" i="6"/>
  <c r="C1307" i="1"/>
  <c r="F99" i="6"/>
  <c r="D89" i="6"/>
  <c r="C1393" i="1"/>
  <c r="C1167" i="1"/>
  <c r="H1448" i="1"/>
  <c r="I1448" i="1" s="1"/>
  <c r="J1448" i="1"/>
  <c r="H1449" i="1"/>
  <c r="I1449" i="1" s="1"/>
  <c r="H1452" i="1"/>
  <c r="I1452" i="1" s="1"/>
  <c r="J1452" i="1"/>
  <c r="H1455" i="1"/>
  <c r="I1455" i="1" s="1"/>
  <c r="H1458" i="1"/>
  <c r="I1458" i="1" s="1"/>
  <c r="J1458" i="1"/>
  <c r="H1459" i="1"/>
  <c r="I1459" i="1" s="1"/>
  <c r="H1463" i="1"/>
  <c r="I1463" i="1" s="1"/>
  <c r="J1463" i="1"/>
  <c r="H1464" i="1"/>
  <c r="I1464" i="1" s="1"/>
  <c r="H1467" i="1"/>
  <c r="I1467" i="1" s="1"/>
  <c r="J1467" i="1"/>
  <c r="H1468" i="1"/>
  <c r="I1468" i="1" s="1"/>
  <c r="H1471" i="1"/>
  <c r="I1471" i="1" s="1"/>
  <c r="J1471" i="1"/>
  <c r="H1472" i="1"/>
  <c r="I1472" i="1" s="1"/>
  <c r="H1475" i="1"/>
  <c r="E7" i="4"/>
  <c r="D50" i="4"/>
  <c r="F65" i="4"/>
  <c r="D124" i="4"/>
  <c r="E163" i="4"/>
  <c r="D159" i="1" s="1"/>
  <c r="F197" i="4"/>
  <c r="D196" i="4"/>
  <c r="E215" i="4"/>
  <c r="D211" i="1" s="1"/>
  <c r="F219" i="4"/>
  <c r="E350" i="4"/>
  <c r="E407" i="4" s="1"/>
  <c r="D402" i="1" s="1"/>
  <c r="F418" i="4"/>
  <c r="F422" i="4"/>
  <c r="D421" i="4"/>
  <c r="F516" i="4"/>
  <c r="D515" i="4"/>
  <c r="D593" i="4"/>
  <c r="F626" i="4"/>
  <c r="D625" i="4"/>
  <c r="E146" i="5"/>
  <c r="D1124" i="1" s="1"/>
  <c r="G290" i="9"/>
  <c r="E290" i="9" s="1"/>
  <c r="B290" i="9" s="1"/>
  <c r="D146" i="5"/>
  <c r="F149" i="5"/>
  <c r="F207" i="5"/>
  <c r="D206" i="5"/>
  <c r="C1184" i="1"/>
  <c r="D238" i="5"/>
  <c r="D5" i="6"/>
  <c r="F36" i="6"/>
  <c r="D35" i="6"/>
  <c r="C1330" i="1"/>
  <c r="F39" i="6"/>
  <c r="C1333" i="1"/>
  <c r="D6" i="7"/>
  <c r="C1438" i="1"/>
  <c r="B32" i="9"/>
  <c r="I10" i="9"/>
  <c r="B25" i="9"/>
  <c r="B41" i="9"/>
  <c r="F159" i="4"/>
  <c r="F169" i="4"/>
  <c r="D224" i="4"/>
  <c r="F231" i="4"/>
  <c r="F345" i="4"/>
  <c r="D344" i="4"/>
  <c r="D644" i="4"/>
  <c r="F417" i="4"/>
  <c r="E12" i="5"/>
  <c r="D990" i="1" s="1"/>
  <c r="D177" i="5"/>
  <c r="F180" i="5"/>
  <c r="B24" i="9"/>
  <c r="B40" i="9"/>
  <c r="E35" i="6"/>
  <c r="D114" i="6"/>
  <c r="M213" i="9"/>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8" i="9"/>
  <c r="E208" i="9" s="1"/>
  <c r="B208" i="9" s="1"/>
  <c r="G203" i="9"/>
  <c r="E203" i="9" s="1"/>
  <c r="B203" i="9" s="1"/>
  <c r="G200" i="9"/>
  <c r="E200" i="9" s="1"/>
  <c r="B200" i="9" s="1"/>
  <c r="G195" i="9"/>
  <c r="E195" i="9" s="1"/>
  <c r="B195" i="9" s="1"/>
  <c r="L192" i="9"/>
  <c r="F192" i="9" s="1"/>
  <c r="G162" i="9"/>
  <c r="E162" i="9" s="1"/>
  <c r="B162" i="9" s="1"/>
  <c r="G209" i="9"/>
  <c r="E209" i="9" s="1"/>
  <c r="B209" i="9" s="1"/>
  <c r="G201" i="9"/>
  <c r="E201" i="9" s="1"/>
  <c r="B201" i="9" s="1"/>
  <c r="G193" i="9"/>
  <c r="E193" i="9" s="1"/>
  <c r="B193" i="9" s="1"/>
  <c r="G192" i="9"/>
  <c r="E192" i="9" s="1"/>
  <c r="B192" i="9" s="1"/>
  <c r="G190" i="9"/>
  <c r="E190" i="9" s="1"/>
  <c r="B190" i="9" s="1"/>
  <c r="G187" i="9"/>
  <c r="E187" i="9" s="1"/>
  <c r="B187" i="9" s="1"/>
  <c r="G163" i="9"/>
  <c r="E163" i="9" s="1"/>
  <c r="B163" i="9" s="1"/>
  <c r="G212" i="9"/>
  <c r="E212" i="9" s="1"/>
  <c r="B212" i="9" s="1"/>
  <c r="G207" i="9"/>
  <c r="E207" i="9" s="1"/>
  <c r="B207" i="9" s="1"/>
  <c r="G204" i="9"/>
  <c r="E204" i="9" s="1"/>
  <c r="B204" i="9" s="1"/>
  <c r="G199" i="9"/>
  <c r="E199" i="9" s="1"/>
  <c r="B199" i="9" s="1"/>
  <c r="G196" i="9"/>
  <c r="E196" i="9" s="1"/>
  <c r="B196" i="9" s="1"/>
  <c r="G188" i="9"/>
  <c r="E188" i="9" s="1"/>
  <c r="B188" i="9" s="1"/>
  <c r="H165" i="9"/>
  <c r="G164" i="9"/>
  <c r="E164" i="9" s="1"/>
  <c r="B164" i="9" s="1"/>
  <c r="B45" i="9"/>
  <c r="B49" i="9"/>
  <c r="B57" i="9"/>
  <c r="B65" i="9"/>
  <c r="B73" i="9"/>
  <c r="B81" i="9"/>
  <c r="B89" i="9"/>
  <c r="B97" i="9"/>
  <c r="B105" i="9"/>
  <c r="B113" i="9"/>
  <c r="B121" i="9"/>
  <c r="B129" i="9"/>
  <c r="B137" i="9"/>
  <c r="G197" i="9"/>
  <c r="E197" i="9" s="1"/>
  <c r="B197" i="9" s="1"/>
  <c r="E87" i="5"/>
  <c r="D1065" i="1" s="1"/>
  <c r="E28" i="9"/>
  <c r="B28" i="9" s="1"/>
  <c r="E36" i="9"/>
  <c r="B36" i="9" s="1"/>
  <c r="E44" i="9"/>
  <c r="B44" i="9" s="1"/>
  <c r="E48" i="9"/>
  <c r="B48" i="9" s="1"/>
  <c r="G165" i="9"/>
  <c r="E165" i="9" s="1"/>
  <c r="B165" i="9" s="1"/>
  <c r="G191" i="9"/>
  <c r="E191" i="9" s="1"/>
  <c r="B191" i="9" s="1"/>
  <c r="F277" i="9"/>
  <c r="B281"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I28" i="3" l="1"/>
  <c r="D1435" i="1"/>
  <c r="G1219" i="1"/>
  <c r="H1219" i="1"/>
  <c r="I25" i="3"/>
  <c r="D1329" i="1"/>
  <c r="G307" i="9"/>
  <c r="E307" i="9" s="1"/>
  <c r="B307" i="9" s="1"/>
  <c r="C1154" i="1"/>
  <c r="F177" i="5"/>
  <c r="D176" i="5"/>
  <c r="C339" i="1"/>
  <c r="F344" i="4"/>
  <c r="C1437" i="1"/>
  <c r="D5" i="7"/>
  <c r="F35" i="6"/>
  <c r="H25" i="3"/>
  <c r="C1329" i="1"/>
  <c r="H1184" i="1"/>
  <c r="G1184" i="1"/>
  <c r="C1124" i="1"/>
  <c r="F146" i="5"/>
  <c r="D420" i="4"/>
  <c r="C415" i="1"/>
  <c r="F421" i="4"/>
  <c r="E6" i="4"/>
  <c r="D3" i="1"/>
  <c r="H1307" i="1"/>
  <c r="G1307" i="1"/>
  <c r="H1175" i="1"/>
  <c r="G1175" i="1"/>
  <c r="B312" i="9"/>
  <c r="F245" i="5"/>
  <c r="C1222" i="1"/>
  <c r="F12" i="5"/>
  <c r="C990" i="1"/>
  <c r="D7" i="5"/>
  <c r="H1316" i="1"/>
  <c r="G1316" i="1"/>
  <c r="F87" i="5"/>
  <c r="C1065" i="1"/>
  <c r="D68" i="5"/>
  <c r="F529" i="4"/>
  <c r="C523" i="1"/>
  <c r="D528" i="4"/>
  <c r="C358" i="1"/>
  <c r="F363" i="4"/>
  <c r="D298" i="4"/>
  <c r="F106" i="4"/>
  <c r="C102" i="1"/>
  <c r="F196" i="4"/>
  <c r="C192" i="1"/>
  <c r="H309" i="9"/>
  <c r="D1167" i="1"/>
  <c r="G1167" i="1" s="1"/>
  <c r="F213" i="9"/>
  <c r="B213" i="9" s="1"/>
  <c r="H1333" i="1"/>
  <c r="G1333" i="1"/>
  <c r="G310" i="9"/>
  <c r="E310" i="9" s="1"/>
  <c r="B310" i="9" s="1"/>
  <c r="F206" i="5"/>
  <c r="C1183" i="1"/>
  <c r="F593" i="4"/>
  <c r="C587" i="1"/>
  <c r="G211" i="1"/>
  <c r="H211" i="1"/>
  <c r="F124" i="4"/>
  <c r="C120" i="1"/>
  <c r="H1393" i="1"/>
  <c r="G1393" i="1"/>
  <c r="C478" i="1"/>
  <c r="F484" i="4"/>
  <c r="F459" i="4"/>
  <c r="C453" i="1"/>
  <c r="F163" i="4"/>
  <c r="C159" i="1"/>
  <c r="F82" i="4"/>
  <c r="C78" i="1"/>
  <c r="G1369" i="1"/>
  <c r="H1369" i="1"/>
  <c r="C391" i="1"/>
  <c r="F396" i="4"/>
  <c r="F215" i="4"/>
  <c r="I1442" i="1"/>
  <c r="I1476" i="1"/>
  <c r="I1441" i="1"/>
  <c r="E7" i="5"/>
  <c r="C466" i="1"/>
  <c r="F472" i="4"/>
  <c r="C306" i="1"/>
  <c r="F311" i="4"/>
  <c r="F139" i="4"/>
  <c r="C135" i="1"/>
  <c r="I1456" i="1"/>
  <c r="I1446" i="1"/>
  <c r="G317" i="9"/>
  <c r="E317" i="9" s="1"/>
  <c r="D141" i="6"/>
  <c r="F5" i="6"/>
  <c r="C1299" i="1"/>
  <c r="H24" i="3"/>
  <c r="F515" i="4"/>
  <c r="C509" i="1"/>
  <c r="F89" i="6"/>
  <c r="C1383" i="1"/>
  <c r="G1304" i="1"/>
  <c r="H1304" i="1"/>
  <c r="H1481" i="1"/>
  <c r="G1481" i="1"/>
  <c r="H21" i="9"/>
  <c r="F152" i="4"/>
  <c r="D151" i="4"/>
  <c r="G21" i="9"/>
  <c r="E21" i="9" s="1"/>
  <c r="C148" i="1"/>
  <c r="F114" i="6"/>
  <c r="C1408" i="1"/>
  <c r="H27" i="3"/>
  <c r="C638" i="1"/>
  <c r="F644" i="4"/>
  <c r="F224" i="4"/>
  <c r="C220" i="1"/>
  <c r="G1438" i="1"/>
  <c r="H1438" i="1"/>
  <c r="G1330" i="1"/>
  <c r="H1330" i="1"/>
  <c r="F238" i="5"/>
  <c r="D237" i="5"/>
  <c r="C1215" i="1"/>
  <c r="F625" i="4"/>
  <c r="C619" i="1"/>
  <c r="E408" i="4"/>
  <c r="D403" i="1" s="1"/>
  <c r="D345" i="1"/>
  <c r="F50" i="4"/>
  <c r="C46" i="1"/>
  <c r="E176" i="5"/>
  <c r="E166" i="9"/>
  <c r="B166" i="9" s="1"/>
  <c r="E635" i="4"/>
  <c r="D629" i="1" s="1"/>
  <c r="D414" i="1"/>
  <c r="E151" i="4"/>
  <c r="D148" i="1"/>
  <c r="K1450" i="9"/>
  <c r="G313" i="9"/>
  <c r="E313" i="9" s="1"/>
  <c r="B313" i="9" s="1"/>
  <c r="C1517" i="1"/>
  <c r="I34" i="3"/>
  <c r="H1344" i="1"/>
  <c r="G1344" i="1"/>
  <c r="H1223" i="1"/>
  <c r="G1223" i="1"/>
  <c r="F567" i="4"/>
  <c r="C561" i="1"/>
  <c r="F350" i="4"/>
  <c r="C345" i="1"/>
  <c r="D408" i="4"/>
  <c r="E309" i="9"/>
  <c r="B309" i="9" s="1"/>
  <c r="E68" i="5"/>
  <c r="D6" i="4"/>
  <c r="F7" i="4"/>
  <c r="C3" i="1"/>
  <c r="I1473" i="1"/>
  <c r="E636" i="4"/>
  <c r="D630" i="1" s="1"/>
  <c r="I1465" i="1"/>
  <c r="I1460" i="1"/>
  <c r="D412" i="4" l="1"/>
  <c r="F6" i="4"/>
  <c r="H16" i="3"/>
  <c r="C2" i="1"/>
  <c r="D289" i="4"/>
  <c r="H17" i="3"/>
  <c r="F151" i="4"/>
  <c r="C147" i="1"/>
  <c r="H466" i="1"/>
  <c r="G466" i="1"/>
  <c r="G102" i="1"/>
  <c r="H102" i="1"/>
  <c r="F68" i="5"/>
  <c r="H21" i="3"/>
  <c r="C1046" i="1"/>
  <c r="H1154" i="1"/>
  <c r="G1154" i="1"/>
  <c r="G3" i="1"/>
  <c r="H3" i="1"/>
  <c r="H561" i="1"/>
  <c r="G561" i="1"/>
  <c r="G46" i="1"/>
  <c r="H46" i="1"/>
  <c r="H619" i="1"/>
  <c r="G619" i="1"/>
  <c r="G638" i="1"/>
  <c r="H638" i="1"/>
  <c r="G148" i="1"/>
  <c r="H148" i="1"/>
  <c r="C1435" i="1"/>
  <c r="H28" i="3"/>
  <c r="F141" i="6"/>
  <c r="H306" i="1"/>
  <c r="G306" i="1"/>
  <c r="G78" i="1"/>
  <c r="H78" i="1"/>
  <c r="H453" i="1"/>
  <c r="G453" i="1"/>
  <c r="G1183" i="1"/>
  <c r="H1183" i="1"/>
  <c r="G192" i="1"/>
  <c r="H192" i="1"/>
  <c r="F298" i="4"/>
  <c r="C293" i="1"/>
  <c r="D407" i="4"/>
  <c r="H523" i="1"/>
  <c r="G523" i="1"/>
  <c r="H990" i="1"/>
  <c r="G990" i="1"/>
  <c r="C414" i="1"/>
  <c r="D635" i="4"/>
  <c r="F420" i="4"/>
  <c r="G315" i="9"/>
  <c r="E315" i="9" s="1"/>
  <c r="C1436" i="1"/>
  <c r="H29" i="3"/>
  <c r="F176" i="5"/>
  <c r="D175" i="5"/>
  <c r="C1153" i="1"/>
  <c r="H22" i="3"/>
  <c r="F408" i="4"/>
  <c r="C403" i="1"/>
  <c r="G220" i="1"/>
  <c r="H220" i="1"/>
  <c r="B21" i="9"/>
  <c r="G1383" i="1"/>
  <c r="H1383" i="1"/>
  <c r="E316" i="9"/>
  <c r="B317" i="9"/>
  <c r="G135" i="1"/>
  <c r="H135" i="1"/>
  <c r="H391" i="1"/>
  <c r="G391" i="1"/>
  <c r="E311" i="9"/>
  <c r="E412" i="4"/>
  <c r="I16" i="3"/>
  <c r="D2" i="1"/>
  <c r="H1329" i="1"/>
  <c r="G1329" i="1"/>
  <c r="H1437" i="1"/>
  <c r="G1437" i="1"/>
  <c r="H345" i="1"/>
  <c r="G345" i="1"/>
  <c r="G1215" i="1"/>
  <c r="H1215" i="1"/>
  <c r="H1408" i="1"/>
  <c r="G1408" i="1"/>
  <c r="G1299" i="1"/>
  <c r="H1299" i="1"/>
  <c r="G159" i="1"/>
  <c r="H159" i="1"/>
  <c r="G120" i="1"/>
  <c r="H120" i="1"/>
  <c r="G587" i="1"/>
  <c r="H587" i="1"/>
  <c r="G358" i="1"/>
  <c r="H358" i="1"/>
  <c r="H1222" i="1"/>
  <c r="G1222" i="1"/>
  <c r="H1167" i="1"/>
  <c r="G1124" i="1"/>
  <c r="H1124" i="1"/>
  <c r="I21" i="3"/>
  <c r="D1046" i="1"/>
  <c r="H1517" i="1"/>
  <c r="G1517" i="1"/>
  <c r="E289" i="4"/>
  <c r="I17" i="3"/>
  <c r="D147" i="1"/>
  <c r="I22" i="3"/>
  <c r="E175" i="5"/>
  <c r="D1152" i="1" s="1"/>
  <c r="D1153" i="1"/>
  <c r="H19" i="9"/>
  <c r="E19" i="9" s="1"/>
  <c r="B19" i="9" s="1"/>
  <c r="F237" i="5"/>
  <c r="C1214" i="1"/>
  <c r="H23" i="3"/>
  <c r="G509" i="1"/>
  <c r="H509" i="1"/>
  <c r="E6" i="5"/>
  <c r="I20" i="3"/>
  <c r="D985" i="1"/>
  <c r="G478" i="1"/>
  <c r="H478" i="1"/>
  <c r="D636" i="4"/>
  <c r="F528" i="4"/>
  <c r="C522" i="1"/>
  <c r="G1065" i="1"/>
  <c r="H1065" i="1"/>
  <c r="F7" i="5"/>
  <c r="H20" i="3"/>
  <c r="C985" i="1"/>
  <c r="D6" i="5"/>
  <c r="H415" i="1"/>
  <c r="G415" i="1"/>
  <c r="H339" i="1"/>
  <c r="G339" i="1"/>
  <c r="H11" i="3"/>
  <c r="E639" i="4" l="1"/>
  <c r="D407" i="1"/>
  <c r="H1046" i="1"/>
  <c r="G1046" i="1"/>
  <c r="G1436" i="1"/>
  <c r="H1436" i="1"/>
  <c r="G414" i="1"/>
  <c r="H414" i="1"/>
  <c r="G985" i="1"/>
  <c r="H985" i="1"/>
  <c r="H278" i="9"/>
  <c r="D984" i="1"/>
  <c r="H1214" i="1"/>
  <c r="G1214" i="1"/>
  <c r="E291" i="4"/>
  <c r="D287" i="1" s="1"/>
  <c r="E413" i="4"/>
  <c r="E414" i="4" s="1"/>
  <c r="D285" i="1"/>
  <c r="H403" i="1"/>
  <c r="G403" i="1"/>
  <c r="F175" i="5"/>
  <c r="C1152" i="1"/>
  <c r="B315" i="9"/>
  <c r="E314" i="9"/>
  <c r="I10" i="3" s="1"/>
  <c r="F407" i="4"/>
  <c r="C402" i="1"/>
  <c r="D291" i="4"/>
  <c r="F289" i="4"/>
  <c r="D413" i="4"/>
  <c r="C285" i="1"/>
  <c r="D414" i="4"/>
  <c r="C407" i="1"/>
  <c r="D639" i="4"/>
  <c r="F412" i="4"/>
  <c r="N3" i="9"/>
  <c r="I11" i="3"/>
  <c r="F635" i="4"/>
  <c r="C629" i="1"/>
  <c r="G278" i="9"/>
  <c r="E278" i="9" s="1"/>
  <c r="G284" i="9"/>
  <c r="E284" i="9" s="1"/>
  <c r="B284" i="9" s="1"/>
  <c r="F6" i="5"/>
  <c r="C984" i="1"/>
  <c r="F636" i="4"/>
  <c r="C630" i="1"/>
  <c r="H1153" i="1"/>
  <c r="G1153" i="1"/>
  <c r="G1435" i="1"/>
  <c r="H1435" i="1"/>
  <c r="H9" i="3"/>
  <c r="H522" i="1"/>
  <c r="G522" i="1"/>
  <c r="E290" i="4"/>
  <c r="D286" i="1" s="1"/>
  <c r="G293" i="1"/>
  <c r="H293" i="1"/>
  <c r="G147" i="1"/>
  <c r="H147" i="1"/>
  <c r="G2" i="1"/>
  <c r="H2" i="1"/>
  <c r="D290" i="4"/>
  <c r="D409" i="1" l="1"/>
  <c r="G407" i="1"/>
  <c r="H407" i="1"/>
  <c r="C286" i="1"/>
  <c r="F290" i="4"/>
  <c r="H630" i="1"/>
  <c r="G630" i="1"/>
  <c r="F291" i="4"/>
  <c r="C287" i="1"/>
  <c r="E277" i="9"/>
  <c r="B278" i="9"/>
  <c r="F414" i="4"/>
  <c r="C409" i="1"/>
  <c r="H8" i="3"/>
  <c r="H984" i="1"/>
  <c r="G984" i="1"/>
  <c r="G629" i="1"/>
  <c r="H629" i="1"/>
  <c r="H285" i="1"/>
  <c r="G285" i="1"/>
  <c r="H402" i="1"/>
  <c r="G402" i="1"/>
  <c r="H1152" i="1"/>
  <c r="G1152" i="1"/>
  <c r="K3" i="9"/>
  <c r="I9" i="3"/>
  <c r="F639" i="4"/>
  <c r="C633" i="1"/>
  <c r="D640" i="4"/>
  <c r="D641" i="4" s="1"/>
  <c r="D415" i="4"/>
  <c r="F413" i="4"/>
  <c r="C408" i="1"/>
  <c r="E415" i="4"/>
  <c r="D410" i="1" s="1"/>
  <c r="E640" i="4"/>
  <c r="D408" i="1"/>
  <c r="E641" i="4"/>
  <c r="D633" i="1"/>
  <c r="C635" i="1" l="1"/>
  <c r="F641" i="4"/>
  <c r="E642" i="4"/>
  <c r="D634" i="1"/>
  <c r="F415" i="4"/>
  <c r="C410" i="1"/>
  <c r="I8" i="3"/>
  <c r="M3" i="9"/>
  <c r="F640" i="4"/>
  <c r="C634" i="1"/>
  <c r="D642" i="4"/>
  <c r="E645" i="4"/>
  <c r="D635" i="1"/>
  <c r="H408" i="1"/>
  <c r="G408" i="1"/>
  <c r="G633" i="1"/>
  <c r="H633" i="1"/>
  <c r="H409" i="1"/>
  <c r="G409" i="1"/>
  <c r="H287" i="1"/>
  <c r="G287" i="1"/>
  <c r="H286" i="1"/>
  <c r="G286" i="1"/>
  <c r="H634" i="1" l="1"/>
  <c r="G634" i="1"/>
  <c r="E646" i="4"/>
  <c r="D636" i="1"/>
  <c r="H410" i="1"/>
  <c r="G410" i="1"/>
  <c r="G635" i="1"/>
  <c r="H635" i="1"/>
  <c r="I18" i="3"/>
  <c r="D639" i="1"/>
  <c r="F642" i="4"/>
  <c r="D646" i="4"/>
  <c r="C636" i="1"/>
  <c r="D645" i="4"/>
  <c r="I19" i="3" l="1"/>
  <c r="D640" i="1"/>
  <c r="F645" i="4"/>
  <c r="H18" i="3"/>
  <c r="C639" i="1"/>
  <c r="G276" i="9"/>
  <c r="E276" i="9" s="1"/>
  <c r="B276" i="9" s="1"/>
  <c r="F646" i="4"/>
  <c r="H19" i="3"/>
  <c r="C640" i="1"/>
  <c r="H636" i="1"/>
  <c r="G636" i="1"/>
  <c r="H7" i="3"/>
  <c r="J3" i="9" l="1"/>
  <c r="G640" i="1"/>
  <c r="H640" i="1"/>
  <c r="H639" i="1"/>
  <c r="G639" i="1"/>
  <c r="G274" i="9" l="1"/>
  <c r="L272" i="9"/>
  <c r="H274" i="9"/>
  <c r="M272" i="9"/>
  <c r="H18" i="9"/>
  <c r="G18" i="9"/>
  <c r="E18" i="9" s="1"/>
  <c r="B18" i="9" s="1"/>
  <c r="J13" i="9"/>
  <c r="J11" i="9"/>
  <c r="I17" i="9"/>
  <c r="I9" i="9"/>
  <c r="E9" i="9" s="1"/>
  <c r="B9" i="9" s="1"/>
  <c r="H17" i="9"/>
  <c r="G16" i="9"/>
  <c r="E16" i="9" s="1"/>
  <c r="I8" i="9"/>
  <c r="G17" i="9"/>
  <c r="E17" i="9" s="1"/>
  <c r="B17" i="9" s="1"/>
  <c r="K9" i="9"/>
  <c r="I5" i="9"/>
  <c r="J9" i="9"/>
  <c r="K6" i="9"/>
  <c r="H16" i="9"/>
  <c r="K13" i="9"/>
  <c r="I7" i="9"/>
  <c r="I6" i="9"/>
  <c r="E6" i="9" s="1"/>
  <c r="B6" i="9" s="1"/>
  <c r="K10" i="9"/>
  <c r="K7" i="9"/>
  <c r="I12" i="9"/>
  <c r="L15" i="9"/>
  <c r="F15" i="9" s="1"/>
  <c r="J17" i="9"/>
  <c r="J12" i="9"/>
  <c r="I13" i="9"/>
  <c r="I11" i="9"/>
  <c r="J6" i="9"/>
  <c r="J7" i="9"/>
  <c r="K11" i="9"/>
  <c r="K8" i="9"/>
  <c r="G15" i="9"/>
  <c r="L16" i="9"/>
  <c r="F16" i="9" s="1"/>
  <c r="M15" i="9"/>
  <c r="J10" i="9"/>
  <c r="E10" i="9" s="1"/>
  <c r="B10" i="9" s="1"/>
  <c r="K5" i="9"/>
  <c r="J8" i="9"/>
  <c r="K12" i="9"/>
  <c r="J5" i="9"/>
  <c r="M16" i="9"/>
  <c r="H15" i="9"/>
  <c r="E5" i="9" l="1"/>
  <c r="B5" i="9" s="1"/>
  <c r="E15" i="9"/>
  <c r="F14" i="9"/>
  <c r="F272" i="9"/>
  <c r="B16" i="9"/>
  <c r="E11" i="9"/>
  <c r="B11" i="9" s="1"/>
  <c r="E13" i="9"/>
  <c r="B13" i="9" s="1"/>
  <c r="E12" i="9"/>
  <c r="B12" i="9" s="1"/>
  <c r="E7" i="9"/>
  <c r="B7" i="9" s="1"/>
  <c r="E8" i="9"/>
  <c r="B8" i="9" s="1"/>
  <c r="E274" i="9"/>
  <c r="B274" i="9" l="1"/>
  <c r="E20" i="9"/>
  <c r="I7" i="3" s="1"/>
  <c r="E4" i="9"/>
  <c r="B272" i="9"/>
  <c r="F20" i="9"/>
  <c r="F3" i="9"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<sst xmlns="http://schemas.openxmlformats.org/spreadsheetml/2006/main" count="4360" uniqueCount="3421">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</sst>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496294.47000000003</v>
      </c>
      <c r="D2" s="6">
        <f>'PR-RAS'!E6</f>
        <v>542099.82999999996</v>
      </c>
      <c r="E2" s="6">
        <v>0</v>
      </c>
      <c r="F2" s="6">
        <v>0</v>
      </c>
      <c r="G2" s="7">
        <f t="shared" ref="G2:G264" si="0">(B2/1000)*(C2*1+D2*2)</f>
        <v>1580.4941299999998</v>
      </c>
      <c r="H2" s="7">
        <f t="shared" ref="H2:H264" si="1">ABS(C2-ROUND(C2,0))+ABS(D2-ROUND(D2,0))</f>
        <v>0.6400000000721775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141404.88</v>
      </c>
      <c r="D3" s="1">
        <f>'PR-RAS'!E7</f>
        <v>128252.35999999999</v>
      </c>
      <c r="E3" s="1">
        <v>0</v>
      </c>
      <c r="F3" s="1">
        <v>0</v>
      </c>
      <c r="G3" s="2">
        <f t="shared" si="0"/>
        <v>795.81920000000002</v>
      </c>
      <c r="H3" s="2">
        <f t="shared" si="1"/>
        <v>0.47999999998137355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134724.44</v>
      </c>
      <c r="D4" s="1">
        <f>'PR-RAS'!E8</f>
        <v>119678.56</v>
      </c>
      <c r="E4" s="1">
        <v>0</v>
      </c>
      <c r="F4" s="1">
        <v>0</v>
      </c>
      <c r="G4" s="2">
        <f t="shared" si="0"/>
        <v>1122.24468</v>
      </c>
      <c r="H4" s="2">
        <f t="shared" si="1"/>
        <v>0.88000000000465661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134724.44</v>
      </c>
      <c r="D5" s="1">
        <f>'PR-RAS'!E9</f>
        <v>149621.24</v>
      </c>
      <c r="E5" s="1">
        <v>0</v>
      </c>
      <c r="F5" s="1">
        <v>0</v>
      </c>
      <c r="G5" s="2">
        <f t="shared" si="0"/>
        <v>1735.8676800000001</v>
      </c>
      <c r="H5" s="2">
        <f t="shared" si="1"/>
        <v>0.67999999999301508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15157.98</v>
      </c>
      <c r="E6" s="1">
        <v>0</v>
      </c>
      <c r="F6" s="1">
        <v>0</v>
      </c>
      <c r="G6" s="2">
        <f t="shared" si="0"/>
        <v>151.57980000000001</v>
      </c>
      <c r="H6" s="2">
        <f t="shared" si="1"/>
        <v>2.0000000000436557E-2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3608.22</v>
      </c>
      <c r="E7" s="1">
        <v>0</v>
      </c>
      <c r="F7" s="1">
        <v>0</v>
      </c>
      <c r="G7" s="2">
        <f t="shared" si="0"/>
        <v>43.298639999999999</v>
      </c>
      <c r="H7" s="2">
        <f t="shared" si="1"/>
        <v>0.21999999999979991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737.24</v>
      </c>
      <c r="E8" s="1">
        <v>0</v>
      </c>
      <c r="F8" s="1">
        <v>0</v>
      </c>
      <c r="G8" s="2">
        <f t="shared" si="0"/>
        <v>10.32136</v>
      </c>
      <c r="H8" s="2">
        <f t="shared" si="1"/>
        <v>0.24000000000000909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10141.15</v>
      </c>
      <c r="E9" s="1">
        <v>0</v>
      </c>
      <c r="F9" s="1">
        <v>0</v>
      </c>
      <c r="G9" s="2">
        <f t="shared" si="0"/>
        <v>162.25839999999999</v>
      </c>
      <c r="H9" s="2">
        <f t="shared" si="1"/>
        <v>0.1499999999996362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59587.27</v>
      </c>
      <c r="E11" s="1">
        <v>0</v>
      </c>
      <c r="F11" s="1">
        <v>0</v>
      </c>
      <c r="G11" s="2">
        <f t="shared" si="0"/>
        <v>1191.7454</v>
      </c>
      <c r="H11" s="2">
        <f t="shared" si="1"/>
        <v>0.26999999999679858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4955.87</v>
      </c>
      <c r="D19" s="1">
        <f>'PR-RAS'!E23</f>
        <v>6630.68</v>
      </c>
      <c r="E19" s="1">
        <v>0</v>
      </c>
      <c r="F19" s="1">
        <v>0</v>
      </c>
      <c r="G19" s="2">
        <f t="shared" si="0"/>
        <v>327.91013999999996</v>
      </c>
      <c r="H19" s="2">
        <f t="shared" si="1"/>
        <v>0.4499999999998181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321.18</v>
      </c>
      <c r="D20" s="1">
        <f>'PR-RAS'!E24</f>
        <v>321.18</v>
      </c>
      <c r="E20" s="1">
        <v>0</v>
      </c>
      <c r="F20" s="1">
        <v>0</v>
      </c>
      <c r="G20" s="2">
        <f t="shared" si="0"/>
        <v>18.307259999999999</v>
      </c>
      <c r="H20" s="2">
        <f t="shared" si="1"/>
        <v>0.36000000000001364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4634.6899999999996</v>
      </c>
      <c r="D23" s="1">
        <f>'PR-RAS'!E27</f>
        <v>6309.5</v>
      </c>
      <c r="E23" s="1">
        <v>0</v>
      </c>
      <c r="F23" s="1">
        <v>0</v>
      </c>
      <c r="G23" s="2">
        <f t="shared" si="0"/>
        <v>379.58117999999996</v>
      </c>
      <c r="H23" s="2">
        <f t="shared" si="1"/>
        <v>0.81000000000040018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1724.57</v>
      </c>
      <c r="D25" s="1">
        <f>'PR-RAS'!E29</f>
        <v>1943.12</v>
      </c>
      <c r="E25" s="1">
        <v>0</v>
      </c>
      <c r="F25" s="1">
        <v>0</v>
      </c>
      <c r="G25" s="2">
        <f t="shared" si="0"/>
        <v>134.65943999999999</v>
      </c>
      <c r="H25" s="2">
        <f t="shared" si="1"/>
        <v>0.54999999999995453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1724.57</v>
      </c>
      <c r="D27" s="1">
        <f>'PR-RAS'!E31</f>
        <v>1943.12</v>
      </c>
      <c r="E27" s="1">
        <v>0</v>
      </c>
      <c r="F27" s="1">
        <v>0</v>
      </c>
      <c r="G27" s="2">
        <f t="shared" si="0"/>
        <v>145.88105999999999</v>
      </c>
      <c r="H27" s="2">
        <f t="shared" si="1"/>
        <v>0.54999999999995453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193513.24999999997</v>
      </c>
      <c r="D46" s="1">
        <f>'PR-RAS'!E50</f>
        <v>277848.96999999997</v>
      </c>
      <c r="E46" s="1">
        <v>0</v>
      </c>
      <c r="F46" s="1">
        <v>0</v>
      </c>
      <c r="G46" s="2">
        <f t="shared" si="0"/>
        <v>33714.503549999994</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185192.16999999998</v>
      </c>
      <c r="D55" s="1">
        <f>'PR-RAS'!E59</f>
        <v>269388.08</v>
      </c>
      <c r="E55" s="1">
        <v>0</v>
      </c>
      <c r="F55" s="1">
        <v>0</v>
      </c>
      <c r="G55" s="2">
        <f t="shared" si="0"/>
        <v>39094.289820000005</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167578.5</v>
      </c>
      <c r="D56" s="1">
        <f>'PR-RAS'!E60</f>
        <v>215751.18</v>
      </c>
      <c r="E56" s="1">
        <v>0</v>
      </c>
      <c r="F56" s="1">
        <v>0</v>
      </c>
      <c r="G56" s="2">
        <f t="shared" si="0"/>
        <v>32949.4473</v>
      </c>
      <c r="H56" s="2">
        <f t="shared" si="1"/>
        <v>0.67999999999301508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17613.669999999998</v>
      </c>
      <c r="D57" s="1">
        <f>'PR-RAS'!E61</f>
        <v>53636.9</v>
      </c>
      <c r="E57" s="1">
        <v>0</v>
      </c>
      <c r="F57" s="1">
        <v>0</v>
      </c>
      <c r="G57" s="2">
        <f t="shared" si="0"/>
        <v>6993.6983200000004</v>
      </c>
      <c r="H57" s="2">
        <f t="shared" si="1"/>
        <v>0.43000000000029104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4994.28</v>
      </c>
      <c r="D58" s="1">
        <f>'PR-RAS'!E62</f>
        <v>5991.6</v>
      </c>
      <c r="E58" s="1">
        <v>0</v>
      </c>
      <c r="F58" s="1">
        <v>0</v>
      </c>
      <c r="G58" s="2">
        <f t="shared" si="0"/>
        <v>967.71636000000001</v>
      </c>
      <c r="H58" s="2">
        <f t="shared" si="1"/>
        <v>0.67999999999938154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4994.28</v>
      </c>
      <c r="D59" s="1">
        <f>'PR-RAS'!E63</f>
        <v>5991.6</v>
      </c>
      <c r="E59" s="1">
        <v>0</v>
      </c>
      <c r="F59" s="1">
        <v>0</v>
      </c>
      <c r="G59" s="2">
        <f t="shared" si="0"/>
        <v>984.69384000000002</v>
      </c>
      <c r="H59" s="2">
        <f t="shared" si="1"/>
        <v>0.67999999999938154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64.8</v>
      </c>
      <c r="D64" s="1">
        <f>'PR-RAS'!E68</f>
        <v>162</v>
      </c>
      <c r="E64" s="1">
        <v>0</v>
      </c>
      <c r="F64" s="1">
        <v>0</v>
      </c>
      <c r="G64" s="2">
        <f t="shared" si="0"/>
        <v>24.494400000000002</v>
      </c>
      <c r="H64" s="2">
        <f t="shared" si="1"/>
        <v>0.20000000000000284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64.8</v>
      </c>
      <c r="D65" s="1">
        <f>'PR-RAS'!E69</f>
        <v>162</v>
      </c>
      <c r="E65" s="1">
        <v>0</v>
      </c>
      <c r="F65" s="1">
        <v>0</v>
      </c>
      <c r="G65" s="2">
        <f t="shared" si="0"/>
        <v>24.883200000000002</v>
      </c>
      <c r="H65" s="2">
        <f t="shared" si="1"/>
        <v>0.20000000000000284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3262</v>
      </c>
      <c r="D70" s="1">
        <f>'PR-RAS'!E74</f>
        <v>2307.29</v>
      </c>
      <c r="E70" s="1">
        <v>0</v>
      </c>
      <c r="F70" s="1">
        <v>0</v>
      </c>
      <c r="G70" s="2">
        <f t="shared" si="0"/>
        <v>543.48401999999999</v>
      </c>
      <c r="H70" s="2">
        <f t="shared" si="1"/>
        <v>0.28999999999996362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3262</v>
      </c>
      <c r="D71" s="1">
        <f>'PR-RAS'!E75</f>
        <v>0</v>
      </c>
      <c r="E71" s="1">
        <v>0</v>
      </c>
      <c r="F71" s="1">
        <v>0</v>
      </c>
      <c r="G71" s="2">
        <f t="shared" si="0"/>
        <v>228.34000000000003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2307.29</v>
      </c>
      <c r="E72" s="1">
        <v>0</v>
      </c>
      <c r="F72" s="1">
        <v>0</v>
      </c>
      <c r="G72" s="2">
        <f t="shared" si="0"/>
        <v>327.63517999999999</v>
      </c>
      <c r="H72" s="2">
        <f t="shared" si="1"/>
        <v>0.28999999999996362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100020.56</v>
      </c>
      <c r="D78" s="1">
        <f>'PR-RAS'!E82</f>
        <v>82871.849999999991</v>
      </c>
      <c r="E78" s="1">
        <v>0</v>
      </c>
      <c r="F78" s="1">
        <v>0</v>
      </c>
      <c r="G78" s="2">
        <f t="shared" si="0"/>
        <v>20463.848020000001</v>
      </c>
      <c r="H78" s="2">
        <f t="shared" si="1"/>
        <v>0.59000000001105946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2064.83</v>
      </c>
      <c r="D79" s="1">
        <f>'PR-RAS'!E83</f>
        <v>118.06</v>
      </c>
      <c r="E79" s="1">
        <v>0</v>
      </c>
      <c r="F79" s="1">
        <v>0</v>
      </c>
      <c r="G79" s="2">
        <f t="shared" si="0"/>
        <v>179.47409999999999</v>
      </c>
      <c r="H79" s="2">
        <f t="shared" si="1"/>
        <v>0.23000000000007503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0</v>
      </c>
      <c r="E81" s="1">
        <v>0</v>
      </c>
      <c r="F81" s="1">
        <v>0</v>
      </c>
      <c r="G81" s="2">
        <f t="shared" si="0"/>
        <v>5.6799999999999996E-2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64.12</v>
      </c>
      <c r="D82" s="1">
        <f>'PR-RAS'!E86</f>
        <v>118.06</v>
      </c>
      <c r="E82" s="1">
        <v>0</v>
      </c>
      <c r="F82" s="1">
        <v>0</v>
      </c>
      <c r="G82" s="2">
        <f t="shared" si="0"/>
        <v>24.31944</v>
      </c>
      <c r="H82" s="2">
        <f t="shared" si="1"/>
        <v>0.18000000000000682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2000</v>
      </c>
      <c r="D86" s="1">
        <f>'PR-RAS'!E90</f>
        <v>0</v>
      </c>
      <c r="E86" s="1">
        <v>0</v>
      </c>
      <c r="F86" s="1">
        <v>0</v>
      </c>
      <c r="G86" s="2">
        <f t="shared" si="0"/>
        <v>170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97955.73</v>
      </c>
      <c r="D87" s="1">
        <f>'PR-RAS'!E91</f>
        <v>82753.789999999994</v>
      </c>
      <c r="E87" s="1">
        <v>0</v>
      </c>
      <c r="F87" s="1">
        <v>0</v>
      </c>
      <c r="G87" s="2">
        <f t="shared" si="0"/>
        <v>22657.844659999999</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14674.97</v>
      </c>
      <c r="D89" s="1">
        <f>'PR-RAS'!E93</f>
        <v>9408.42</v>
      </c>
      <c r="E89" s="1">
        <v>0</v>
      </c>
      <c r="F89" s="1">
        <v>0</v>
      </c>
      <c r="G89" s="2">
        <f t="shared" si="0"/>
        <v>2947.2792799999997</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83280.759999999995</v>
      </c>
      <c r="D90" s="1">
        <f>'PR-RAS'!E94</f>
        <v>73345.37</v>
      </c>
      <c r="E90" s="1">
        <v>0</v>
      </c>
      <c r="F90" s="1">
        <v>0</v>
      </c>
      <c r="G90" s="2">
        <f t="shared" si="0"/>
        <v>20467.463499999998</v>
      </c>
      <c r="H90" s="2">
        <f t="shared" si="1"/>
        <v>0.61000000000058208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56140.52</v>
      </c>
      <c r="D102" s="1">
        <f>'PR-RAS'!E106</f>
        <v>52935.92</v>
      </c>
      <c r="E102" s="1">
        <v>0</v>
      </c>
      <c r="F102" s="1">
        <v>0</v>
      </c>
      <c r="G102" s="2">
        <f t="shared" si="0"/>
        <v>16363.24836</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8308.17</v>
      </c>
      <c r="D103" s="1">
        <f>'PR-RAS'!E107</f>
        <v>6624.22</v>
      </c>
      <c r="E103" s="1">
        <v>0</v>
      </c>
      <c r="F103" s="1">
        <v>0</v>
      </c>
      <c r="G103" s="2">
        <f t="shared" si="0"/>
        <v>2198.7742199999998</v>
      </c>
      <c r="H103" s="2">
        <f t="shared" si="1"/>
        <v>0.39000000000032742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26.54</v>
      </c>
      <c r="D104" s="1">
        <f>'PR-RAS'!E108</f>
        <v>0</v>
      </c>
      <c r="E104" s="1">
        <v>0</v>
      </c>
      <c r="F104" s="1">
        <v>0</v>
      </c>
      <c r="G104" s="2">
        <f t="shared" si="0"/>
        <v>2.7336199999999997</v>
      </c>
      <c r="H104" s="2">
        <f t="shared" si="1"/>
        <v>0.46000000000000085</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8129.01</v>
      </c>
      <c r="D105" s="1">
        <f>'PR-RAS'!E109</f>
        <v>6624.22</v>
      </c>
      <c r="E105" s="1">
        <v>0</v>
      </c>
      <c r="F105" s="1">
        <v>0</v>
      </c>
      <c r="G105" s="2">
        <f t="shared" si="0"/>
        <v>2223.2548000000002</v>
      </c>
      <c r="H105" s="2">
        <f t="shared" si="1"/>
        <v>0.23000000000047294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152.62</v>
      </c>
      <c r="D107" s="1">
        <f>'PR-RAS'!E111</f>
        <v>0</v>
      </c>
      <c r="E107" s="1">
        <v>0</v>
      </c>
      <c r="F107" s="1">
        <v>0</v>
      </c>
      <c r="G107" s="2">
        <f t="shared" si="0"/>
        <v>16.177720000000001</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39785.4</v>
      </c>
      <c r="D108" s="1">
        <f>'PR-RAS'!E112</f>
        <v>37255.42</v>
      </c>
      <c r="E108" s="1">
        <v>0</v>
      </c>
      <c r="F108" s="1">
        <v>0</v>
      </c>
      <c r="G108" s="2">
        <f t="shared" si="0"/>
        <v>12229.697679999999</v>
      </c>
      <c r="H108" s="2">
        <f t="shared" si="1"/>
        <v>0.81999999999970896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138.31</v>
      </c>
      <c r="E110" s="1">
        <v>0</v>
      </c>
      <c r="F110" s="1">
        <v>0</v>
      </c>
      <c r="G110" s="2">
        <f t="shared" si="0"/>
        <v>30.151579999999999</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28576.86</v>
      </c>
      <c r="D111" s="1">
        <f>'PR-RAS'!E115</f>
        <v>21984.93</v>
      </c>
      <c r="E111" s="1">
        <v>0</v>
      </c>
      <c r="F111" s="1">
        <v>0</v>
      </c>
      <c r="G111" s="2">
        <f t="shared" si="0"/>
        <v>7980.1392000000005</v>
      </c>
      <c r="H111" s="2">
        <f t="shared" si="1"/>
        <v>0.20999999999912689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11208.54</v>
      </c>
      <c r="D113" s="1">
        <f>'PR-RAS'!E117</f>
        <v>15132.18</v>
      </c>
      <c r="E113" s="1">
        <v>0</v>
      </c>
      <c r="F113" s="1">
        <v>0</v>
      </c>
      <c r="G113" s="2">
        <f t="shared" si="0"/>
        <v>4644.9648000000007</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8046.95</v>
      </c>
      <c r="D116" s="1">
        <f>'PR-RAS'!E120</f>
        <v>9056.2800000000007</v>
      </c>
      <c r="E116" s="1">
        <v>0</v>
      </c>
      <c r="F116" s="1">
        <v>0</v>
      </c>
      <c r="G116" s="2">
        <f t="shared" si="0"/>
        <v>3008.3436500000003</v>
      </c>
      <c r="H116" s="2">
        <f t="shared" si="1"/>
        <v>0.33000000000083674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8046.95</v>
      </c>
      <c r="D118" s="1">
        <f>'PR-RAS'!E122</f>
        <v>9056.2800000000007</v>
      </c>
      <c r="E118" s="1">
        <v>0</v>
      </c>
      <c r="F118" s="1">
        <v>0</v>
      </c>
      <c r="G118" s="2">
        <f t="shared" si="0"/>
        <v>3060.6626700000006</v>
      </c>
      <c r="H118" s="2">
        <f t="shared" si="1"/>
        <v>0.33000000000083674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190.73</v>
      </c>
      <c r="E120" s="1">
        <v>0</v>
      </c>
      <c r="F120" s="1">
        <v>0</v>
      </c>
      <c r="G120" s="2">
        <f t="shared" si="0"/>
        <v>45.393739999999994</v>
      </c>
      <c r="H120" s="2">
        <f t="shared" si="1"/>
        <v>0.27000000000001023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190.73</v>
      </c>
      <c r="E121" s="1">
        <v>0</v>
      </c>
      <c r="F121" s="1">
        <v>0</v>
      </c>
      <c r="G121" s="2">
        <f t="shared" si="0"/>
        <v>45.775199999999998</v>
      </c>
      <c r="H121" s="2">
        <f t="shared" si="1"/>
        <v>0.27000000000001023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190.73</v>
      </c>
      <c r="E122" s="1">
        <v>0</v>
      </c>
      <c r="F122" s="1">
        <v>0</v>
      </c>
      <c r="G122" s="2">
        <f t="shared" si="0"/>
        <v>46.156659999999995</v>
      </c>
      <c r="H122" s="2">
        <f t="shared" si="1"/>
        <v>0.27000000000001023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5215.26</v>
      </c>
      <c r="D135" s="1">
        <f>'PR-RAS'!E139</f>
        <v>0</v>
      </c>
      <c r="E135" s="1">
        <v>0</v>
      </c>
      <c r="F135" s="1">
        <v>0</v>
      </c>
      <c r="G135" s="2">
        <f t="shared" si="0"/>
        <v>698.84484000000009</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5215.26</v>
      </c>
      <c r="D146" s="1">
        <f>'PR-RAS'!E150</f>
        <v>0</v>
      </c>
      <c r="E146" s="1">
        <v>0</v>
      </c>
      <c r="F146" s="1">
        <v>0</v>
      </c>
      <c r="G146" s="2">
        <f t="shared" si="0"/>
        <v>756.21269999999993</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352985.57999999996</v>
      </c>
      <c r="D147" s="1">
        <f>'PR-RAS'!E151</f>
        <v>404251.4</v>
      </c>
      <c r="E147" s="1">
        <v>0</v>
      </c>
      <c r="F147" s="1">
        <v>0</v>
      </c>
      <c r="G147" s="2">
        <f t="shared" si="0"/>
        <v>169577.30347999997</v>
      </c>
      <c r="H147" s="2">
        <f t="shared" si="1"/>
        <v>0.82000000006519258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147668.26</v>
      </c>
      <c r="D148" s="1">
        <f>'PR-RAS'!E152</f>
        <v>160426.53999999998</v>
      </c>
      <c r="E148" s="1">
        <v>0</v>
      </c>
      <c r="F148" s="1">
        <v>0</v>
      </c>
      <c r="G148" s="2">
        <f t="shared" si="0"/>
        <v>68872.636979999996</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126752.15</v>
      </c>
      <c r="D149" s="1">
        <f>'PR-RAS'!E153</f>
        <v>137018.46</v>
      </c>
      <c r="E149" s="1">
        <v>0</v>
      </c>
      <c r="F149" s="1">
        <v>0</v>
      </c>
      <c r="G149" s="2">
        <f t="shared" si="0"/>
        <v>59316.78235999999</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126752.15</v>
      </c>
      <c r="D150" s="1">
        <f>'PR-RAS'!E154</f>
        <v>137018.46</v>
      </c>
      <c r="E150" s="1">
        <v>0</v>
      </c>
      <c r="F150" s="1">
        <v>0</v>
      </c>
      <c r="G150" s="2">
        <f t="shared" si="0"/>
        <v>59717.571429999989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v>
      </c>
      <c r="D154" s="1">
        <f>'PR-RAS'!E158</f>
        <v>800</v>
      </c>
      <c r="E154" s="1">
        <v>0</v>
      </c>
      <c r="F154" s="1">
        <v>0</v>
      </c>
      <c r="G154" s="2">
        <f t="shared" si="0"/>
        <v>245.09988000000001</v>
      </c>
      <c r="H154" s="2">
        <f t="shared" si="1"/>
        <v>4.0000000000000036E-2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20914.150000000001</v>
      </c>
      <c r="D155" s="1">
        <f>'PR-RAS'!E159</f>
        <v>22608.080000000002</v>
      </c>
      <c r="E155" s="1">
        <v>0</v>
      </c>
      <c r="F155" s="1">
        <v>0</v>
      </c>
      <c r="G155" s="2">
        <f t="shared" si="0"/>
        <v>10184.06774</v>
      </c>
      <c r="H155" s="2">
        <f t="shared" si="1"/>
        <v>0.23000000000320142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20914.150000000001</v>
      </c>
      <c r="D157" s="1">
        <f>'PR-RAS'!E161</f>
        <v>22608.080000000002</v>
      </c>
      <c r="E157" s="1">
        <v>0</v>
      </c>
      <c r="F157" s="1">
        <v>0</v>
      </c>
      <c r="G157" s="2">
        <f t="shared" si="0"/>
        <v>10316.32836</v>
      </c>
      <c r="H157" s="2">
        <f t="shared" si="1"/>
        <v>0.23000000000320142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122037.93</v>
      </c>
      <c r="D159" s="1">
        <f>'PR-RAS'!E163</f>
        <v>149151.58000000002</v>
      </c>
      <c r="E159" s="1">
        <v>0</v>
      </c>
      <c r="F159" s="1">
        <v>0</v>
      </c>
      <c r="G159" s="2">
        <f t="shared" si="0"/>
        <v>66413.892220000009</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6404.1399999999994</v>
      </c>
      <c r="D160" s="1">
        <f>'PR-RAS'!E164</f>
        <v>7269.66</v>
      </c>
      <c r="E160" s="1">
        <v>0</v>
      </c>
      <c r="F160" s="1">
        <v>0</v>
      </c>
      <c r="G160" s="2">
        <f t="shared" si="0"/>
        <v>3330.0101399999999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44.48</v>
      </c>
      <c r="D161" s="1">
        <f>'PR-RAS'!E165</f>
        <v>193</v>
      </c>
      <c r="E161" s="1">
        <v>0</v>
      </c>
      <c r="F161" s="1">
        <v>0</v>
      </c>
      <c r="G161" s="2">
        <f t="shared" si="0"/>
        <v>68.876800000000003</v>
      </c>
      <c r="H161" s="2">
        <f t="shared" si="1"/>
        <v>0.47999999999999687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5701.04</v>
      </c>
      <c r="D162" s="1">
        <f>'PR-RAS'!E166</f>
        <v>5521.49</v>
      </c>
      <c r="E162" s="1">
        <v>0</v>
      </c>
      <c r="F162" s="1">
        <v>0</v>
      </c>
      <c r="G162" s="2">
        <f t="shared" si="0"/>
        <v>2695.7872200000002</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26.54</v>
      </c>
      <c r="D163" s="1">
        <f>'PR-RAS'!E167</f>
        <v>230.87</v>
      </c>
      <c r="E163" s="1">
        <v>0</v>
      </c>
      <c r="F163" s="1">
        <v>0</v>
      </c>
      <c r="G163" s="2">
        <f t="shared" si="0"/>
        <v>79.101360000000014</v>
      </c>
      <c r="H163" s="2">
        <f t="shared" si="1"/>
        <v>0.58999999999999631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632.08000000000004</v>
      </c>
      <c r="D164" s="1">
        <f>'PR-RAS'!E168</f>
        <v>1324.3</v>
      </c>
      <c r="E164" s="1">
        <v>0</v>
      </c>
      <c r="F164" s="1">
        <v>0</v>
      </c>
      <c r="G164" s="2">
        <f t="shared" si="0"/>
        <v>534.75084000000004</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41387.89</v>
      </c>
      <c r="D165" s="1">
        <f>'PR-RAS'!E169</f>
        <v>51841.39</v>
      </c>
      <c r="E165" s="1">
        <v>0</v>
      </c>
      <c r="F165" s="1">
        <v>0</v>
      </c>
      <c r="G165" s="2">
        <f t="shared" si="0"/>
        <v>23791.58988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3884.58</v>
      </c>
      <c r="D166" s="1">
        <f>'PR-RAS'!E170</f>
        <v>4161.92</v>
      </c>
      <c r="E166" s="1">
        <v>0</v>
      </c>
      <c r="F166" s="1">
        <v>0</v>
      </c>
      <c r="G166" s="2">
        <f t="shared" si="0"/>
        <v>2014.3893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7008.03</v>
      </c>
      <c r="D167" s="1">
        <f>'PR-RAS'!E171</f>
        <v>9035.43</v>
      </c>
      <c r="E167" s="1">
        <v>0</v>
      </c>
      <c r="F167" s="1">
        <v>0</v>
      </c>
      <c r="G167" s="2">
        <f t="shared" si="0"/>
        <v>4163.0957399999998</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21335.22</v>
      </c>
      <c r="D168" s="1">
        <f>'PR-RAS'!E172</f>
        <v>17910.5</v>
      </c>
      <c r="E168" s="1">
        <v>0</v>
      </c>
      <c r="F168" s="1">
        <v>0</v>
      </c>
      <c r="G168" s="2">
        <f t="shared" si="0"/>
        <v>9545.0887400000011</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8074.31</v>
      </c>
      <c r="D169" s="1">
        <f>'PR-RAS'!E173</f>
        <v>17021.48</v>
      </c>
      <c r="E169" s="1">
        <v>0</v>
      </c>
      <c r="F169" s="1">
        <v>0</v>
      </c>
      <c r="G169" s="2">
        <f t="shared" si="0"/>
        <v>7075.70136</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815.41</v>
      </c>
      <c r="D170" s="1">
        <f>'PR-RAS'!E174</f>
        <v>3527.57</v>
      </c>
      <c r="E170" s="1">
        <v>0</v>
      </c>
      <c r="F170" s="1">
        <v>0</v>
      </c>
      <c r="G170" s="2">
        <f t="shared" si="0"/>
        <v>1330.1229500000002</v>
      </c>
      <c r="H170" s="2">
        <f t="shared" si="1"/>
        <v>0.83999999999980446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270.33999999999997</v>
      </c>
      <c r="D172" s="1">
        <f>'PR-RAS'!E176</f>
        <v>184.49</v>
      </c>
      <c r="E172" s="1">
        <v>0</v>
      </c>
      <c r="F172" s="1">
        <v>0</v>
      </c>
      <c r="G172" s="2">
        <f t="shared" si="0"/>
        <v>109.32371999999999</v>
      </c>
      <c r="H172" s="2">
        <f t="shared" si="1"/>
        <v>0.82999999999998408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62594.439999999988</v>
      </c>
      <c r="D173" s="1">
        <f>'PR-RAS'!E177</f>
        <v>75272.47</v>
      </c>
      <c r="E173" s="1">
        <v>0</v>
      </c>
      <c r="F173" s="1">
        <v>0</v>
      </c>
      <c r="G173" s="2">
        <f t="shared" si="0"/>
        <v>36659.973359999996</v>
      </c>
      <c r="H173" s="2">
        <f t="shared" si="1"/>
        <v>0.90999999998894054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1307.6400000000001</v>
      </c>
      <c r="D174" s="1">
        <f>'PR-RAS'!E178</f>
        <v>1589.91</v>
      </c>
      <c r="E174" s="1">
        <v>0</v>
      </c>
      <c r="F174" s="1">
        <v>0</v>
      </c>
      <c r="G174" s="2">
        <f t="shared" si="0"/>
        <v>776.33057999999994</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34238.39</v>
      </c>
      <c r="D175" s="1">
        <f>'PR-RAS'!E179</f>
        <v>42248.22</v>
      </c>
      <c r="E175" s="1">
        <v>0</v>
      </c>
      <c r="F175" s="1">
        <v>0</v>
      </c>
      <c r="G175" s="2">
        <f t="shared" si="0"/>
        <v>20659.860419999997</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4824.59</v>
      </c>
      <c r="D176" s="1">
        <f>'PR-RAS'!E180</f>
        <v>2412.5</v>
      </c>
      <c r="E176" s="1">
        <v>0</v>
      </c>
      <c r="F176" s="1">
        <v>0</v>
      </c>
      <c r="G176" s="2">
        <f t="shared" si="0"/>
        <v>1688.6782499999999</v>
      </c>
      <c r="H176" s="2">
        <f t="shared" si="1"/>
        <v>0.90999999999985448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6080.91</v>
      </c>
      <c r="D177" s="1">
        <f>'PR-RAS'!E181</f>
        <v>10459.540000000001</v>
      </c>
      <c r="E177" s="1">
        <v>0</v>
      </c>
      <c r="F177" s="1">
        <v>0</v>
      </c>
      <c r="G177" s="2">
        <f t="shared" si="0"/>
        <v>4751.9982399999999</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2625.74</v>
      </c>
      <c r="D178" s="1">
        <f>'PR-RAS'!E182</f>
        <v>552.77</v>
      </c>
      <c r="E178" s="1">
        <v>0</v>
      </c>
      <c r="F178" s="1">
        <v>0</v>
      </c>
      <c r="G178" s="2">
        <f t="shared" si="0"/>
        <v>660.43655999999987</v>
      </c>
      <c r="H178" s="2">
        <f t="shared" si="1"/>
        <v>0.49000000000023647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2745.42</v>
      </c>
      <c r="D179" s="1">
        <f>'PR-RAS'!E183</f>
        <v>3260.69</v>
      </c>
      <c r="E179" s="1">
        <v>0</v>
      </c>
      <c r="F179" s="1">
        <v>0</v>
      </c>
      <c r="G179" s="2">
        <f t="shared" si="0"/>
        <v>1649.4903999999997</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6345.63</v>
      </c>
      <c r="D180" s="1">
        <f>'PR-RAS'!E184</f>
        <v>5937.1</v>
      </c>
      <c r="E180" s="1">
        <v>0</v>
      </c>
      <c r="F180" s="1">
        <v>0</v>
      </c>
      <c r="G180" s="2">
        <f t="shared" si="0"/>
        <v>3261.3495700000003</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2709.77</v>
      </c>
      <c r="D181" s="1">
        <f>'PR-RAS'!E185</f>
        <v>6879.26</v>
      </c>
      <c r="E181" s="1">
        <v>0</v>
      </c>
      <c r="F181" s="1">
        <v>0</v>
      </c>
      <c r="G181" s="2">
        <f t="shared" si="0"/>
        <v>2964.2921999999999</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1716.35</v>
      </c>
      <c r="D182" s="1">
        <f>'PR-RAS'!E186</f>
        <v>1932.48</v>
      </c>
      <c r="E182" s="1">
        <v>0</v>
      </c>
      <c r="F182" s="1">
        <v>0</v>
      </c>
      <c r="G182" s="2">
        <f t="shared" si="0"/>
        <v>1010.2171099999998</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11651.46</v>
      </c>
      <c r="D184" s="1">
        <f>'PR-RAS'!E188</f>
        <v>14768.060000000001</v>
      </c>
      <c r="E184" s="1">
        <v>0</v>
      </c>
      <c r="F184" s="1">
        <v>0</v>
      </c>
      <c r="G184" s="2">
        <f t="shared" si="0"/>
        <v>7537.3271400000003</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1989.86</v>
      </c>
      <c r="D185" s="1">
        <f>'PR-RAS'!E189</f>
        <v>2314.23</v>
      </c>
      <c r="E185" s="1">
        <v>0</v>
      </c>
      <c r="F185" s="1">
        <v>0</v>
      </c>
      <c r="G185" s="2">
        <f t="shared" si="0"/>
        <v>1217.77088</v>
      </c>
      <c r="H185" s="2">
        <f t="shared" si="1"/>
        <v>0.37000000000011823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1042.3800000000001</v>
      </c>
      <c r="D186" s="1">
        <f>'PR-RAS'!E190</f>
        <v>1480.87</v>
      </c>
      <c r="E186" s="1">
        <v>0</v>
      </c>
      <c r="F186" s="1">
        <v>0</v>
      </c>
      <c r="G186" s="2">
        <f t="shared" si="0"/>
        <v>740.76220000000001</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5390.66</v>
      </c>
      <c r="D187" s="1">
        <f>'PR-RAS'!E191</f>
        <v>7457.51</v>
      </c>
      <c r="E187" s="1">
        <v>0</v>
      </c>
      <c r="F187" s="1">
        <v>0</v>
      </c>
      <c r="G187" s="2">
        <f t="shared" si="0"/>
        <v>3776.8564799999999</v>
      </c>
      <c r="H187" s="2">
        <f t="shared" si="1"/>
        <v>0.82999999999992724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2388.8200000000002</v>
      </c>
      <c r="D188" s="1">
        <f>'PR-RAS'!E192</f>
        <v>2461.8200000000002</v>
      </c>
      <c r="E188" s="1">
        <v>0</v>
      </c>
      <c r="F188" s="1">
        <v>0</v>
      </c>
      <c r="G188" s="2">
        <f t="shared" si="0"/>
        <v>1367.4300200000002</v>
      </c>
      <c r="H188" s="2">
        <f t="shared" si="1"/>
        <v>0.35999999999967258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806.56</v>
      </c>
      <c r="D189" s="1">
        <f>'PR-RAS'!E193</f>
        <v>924.29</v>
      </c>
      <c r="E189" s="1">
        <v>0</v>
      </c>
      <c r="F189" s="1">
        <v>0</v>
      </c>
      <c r="G189" s="2">
        <f t="shared" si="0"/>
        <v>499.16631999999998</v>
      </c>
      <c r="H189" s="2">
        <f t="shared" si="1"/>
        <v>0.73000000000001819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33.18</v>
      </c>
      <c r="D191" s="1">
        <f>'PR-RAS'!E195</f>
        <v>129.34</v>
      </c>
      <c r="E191" s="1">
        <v>0</v>
      </c>
      <c r="F191" s="1">
        <v>0</v>
      </c>
      <c r="G191" s="2">
        <f t="shared" si="0"/>
        <v>55.453400000000002</v>
      </c>
      <c r="H191" s="2">
        <f t="shared" si="1"/>
        <v>0.52000000000000313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1342.7699999999998</v>
      </c>
      <c r="D192" s="1">
        <f>'PR-RAS'!E196</f>
        <v>1943.0499999999997</v>
      </c>
      <c r="E192" s="1">
        <v>0</v>
      </c>
      <c r="F192" s="1">
        <v>0</v>
      </c>
      <c r="G192" s="2">
        <f t="shared" si="0"/>
        <v>998.71416999999985</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1342.7699999999998</v>
      </c>
      <c r="D206" s="1">
        <f>'PR-RAS'!E210</f>
        <v>1943.0499999999997</v>
      </c>
      <c r="E206" s="1">
        <v>0</v>
      </c>
      <c r="F206" s="1">
        <v>0</v>
      </c>
      <c r="G206" s="2">
        <f t="shared" si="0"/>
        <v>1071.9183499999997</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1293.06</v>
      </c>
      <c r="D207" s="1">
        <f>'PR-RAS'!E211</f>
        <v>1502.57</v>
      </c>
      <c r="E207" s="1">
        <v>0</v>
      </c>
      <c r="F207" s="1">
        <v>0</v>
      </c>
      <c r="G207" s="2">
        <f t="shared" si="0"/>
        <v>885.42919999999992</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2.62</v>
      </c>
      <c r="D209" s="1">
        <f>'PR-RAS'!E213</f>
        <v>0.11</v>
      </c>
      <c r="E209" s="1">
        <v>0</v>
      </c>
      <c r="F209" s="1">
        <v>0</v>
      </c>
      <c r="G209" s="2">
        <f t="shared" si="0"/>
        <v>0.59072000000000002</v>
      </c>
      <c r="H209" s="2">
        <f t="shared" si="1"/>
        <v>0.48999999999999988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47.09</v>
      </c>
      <c r="D210" s="1">
        <f>'PR-RAS'!E214</f>
        <v>440.37</v>
      </c>
      <c r="E210" s="1">
        <v>0</v>
      </c>
      <c r="F210" s="1">
        <v>0</v>
      </c>
      <c r="G210" s="2">
        <f t="shared" si="0"/>
        <v>193.91647</v>
      </c>
      <c r="H210" s="2">
        <f t="shared" si="1"/>
        <v>0.46000000000000796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1748.91</v>
      </c>
      <c r="D211" s="1">
        <f>'PR-RAS'!E215</f>
        <v>558.08000000000004</v>
      </c>
      <c r="E211" s="1">
        <v>0</v>
      </c>
      <c r="F211" s="1">
        <v>0</v>
      </c>
      <c r="G211" s="2">
        <f t="shared" si="0"/>
        <v>601.66470000000004</v>
      </c>
      <c r="H211" s="2">
        <f t="shared" si="1"/>
        <v>0.16999999999995907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1748.91</v>
      </c>
      <c r="D215" s="1">
        <f>'PR-RAS'!E219</f>
        <v>558.08000000000004</v>
      </c>
      <c r="E215" s="1">
        <v>0</v>
      </c>
      <c r="F215" s="1">
        <v>0</v>
      </c>
      <c r="G215" s="2">
        <f t="shared" si="0"/>
        <v>613.12498000000005</v>
      </c>
      <c r="H215" s="2">
        <f t="shared" si="1"/>
        <v>0.16999999999995907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1748.91</v>
      </c>
      <c r="D218" s="1">
        <f>'PR-RAS'!E222</f>
        <v>558.08000000000004</v>
      </c>
      <c r="E218" s="1">
        <v>0</v>
      </c>
      <c r="F218" s="1">
        <v>0</v>
      </c>
      <c r="G218" s="2">
        <f t="shared" si="0"/>
        <v>621.72019</v>
      </c>
      <c r="H218" s="2">
        <f t="shared" si="1"/>
        <v>0.16999999999995907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8934.8700000000008</v>
      </c>
      <c r="D220" s="1">
        <f>'PR-RAS'!E224</f>
        <v>7964.9400000000005</v>
      </c>
      <c r="E220" s="1">
        <v>0</v>
      </c>
      <c r="F220" s="1">
        <v>0</v>
      </c>
      <c r="G220" s="2">
        <f t="shared" si="0"/>
        <v>5445.3802500000002</v>
      </c>
      <c r="H220" s="2">
        <f t="shared" si="1"/>
        <v>0.18999999999869033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5088.18</v>
      </c>
      <c r="D227" s="1">
        <f>'PR-RAS'!E231</f>
        <v>4296.42</v>
      </c>
      <c r="E227" s="1">
        <v>0</v>
      </c>
      <c r="F227" s="1">
        <v>0</v>
      </c>
      <c r="G227" s="2">
        <f t="shared" si="0"/>
        <v>3091.9105200000004</v>
      </c>
      <c r="H227" s="2">
        <f t="shared" si="1"/>
        <v>0.6000000000003638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5088.18</v>
      </c>
      <c r="D228" s="1">
        <f>'PR-RAS'!E232</f>
        <v>4296.42</v>
      </c>
      <c r="E228" s="1">
        <v>0</v>
      </c>
      <c r="F228" s="1">
        <v>0</v>
      </c>
      <c r="G228" s="2">
        <f t="shared" si="0"/>
        <v>3105.5915400000004</v>
      </c>
      <c r="H228" s="2">
        <f t="shared" si="1"/>
        <v>0.6000000000003638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3846.69</v>
      </c>
      <c r="D232" s="1">
        <f>'PR-RAS'!E236</f>
        <v>3668.52</v>
      </c>
      <c r="E232" s="1">
        <v>0</v>
      </c>
      <c r="F232" s="1">
        <v>0</v>
      </c>
      <c r="G232" s="2">
        <f t="shared" si="0"/>
        <v>2583.4416299999998</v>
      </c>
      <c r="H232" s="2">
        <f t="shared" si="1"/>
        <v>0.78999999999996362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3846.69</v>
      </c>
      <c r="D233" s="1">
        <f>'PR-RAS'!E237</f>
        <v>3668.52</v>
      </c>
      <c r="E233" s="1">
        <v>0</v>
      </c>
      <c r="F233" s="1">
        <v>0</v>
      </c>
      <c r="G233" s="2">
        <f t="shared" si="0"/>
        <v>2594.62536</v>
      </c>
      <c r="H233" s="2">
        <f t="shared" si="1"/>
        <v>0.78999999999996362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20304.039999999997</v>
      </c>
      <c r="D248" s="1">
        <f>'PR-RAS'!E252</f>
        <v>16290.83</v>
      </c>
      <c r="E248" s="1">
        <v>0</v>
      </c>
      <c r="F248" s="1">
        <v>0</v>
      </c>
      <c r="G248" s="2">
        <f t="shared" si="0"/>
        <v>13062.767899999999</v>
      </c>
      <c r="H248" s="2">
        <f t="shared" si="1"/>
        <v>0.2099999999973079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20304.039999999997</v>
      </c>
      <c r="D255" s="1">
        <f>'PR-RAS'!E259</f>
        <v>16290.83</v>
      </c>
      <c r="E255" s="1">
        <v>0</v>
      </c>
      <c r="F255" s="1">
        <v>0</v>
      </c>
      <c r="G255" s="2">
        <f t="shared" si="0"/>
        <v>13432.9678</v>
      </c>
      <c r="H255" s="2">
        <f t="shared" si="1"/>
        <v>0.2099999999973079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19303.53</v>
      </c>
      <c r="D256" s="1">
        <f>'PR-RAS'!E260</f>
        <v>16290.83</v>
      </c>
      <c r="E256" s="1">
        <v>0</v>
      </c>
      <c r="F256" s="1">
        <v>0</v>
      </c>
      <c r="G256" s="2">
        <f t="shared" si="0"/>
        <v>13230.723450000001</v>
      </c>
      <c r="H256" s="2">
        <f t="shared" si="1"/>
        <v>0.64000000000123691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1000.51</v>
      </c>
      <c r="D257" s="1">
        <f>'PR-RAS'!E261</f>
        <v>0</v>
      </c>
      <c r="E257" s="1">
        <v>0</v>
      </c>
      <c r="F257" s="1">
        <v>0</v>
      </c>
      <c r="G257" s="2">
        <f t="shared" si="0"/>
        <v>256.13056</v>
      </c>
      <c r="H257" s="2">
        <f t="shared" si="1"/>
        <v>0.49000000000000909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50948.800000000003</v>
      </c>
      <c r="D259" s="1">
        <f>'PR-RAS'!E263</f>
        <v>67916.37999999999</v>
      </c>
      <c r="E259" s="1">
        <v>0</v>
      </c>
      <c r="F259" s="1">
        <v>0</v>
      </c>
      <c r="G259" s="2">
        <f t="shared" si="0"/>
        <v>48189.642480000002</v>
      </c>
      <c r="H259" s="2">
        <f t="shared" si="1"/>
        <v>0.57999999998719431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50948.800000000003</v>
      </c>
      <c r="D260" s="1">
        <f>'PR-RAS'!E264</f>
        <v>67703.039999999994</v>
      </c>
      <c r="E260" s="1">
        <v>0</v>
      </c>
      <c r="F260" s="1">
        <v>0</v>
      </c>
      <c r="G260" s="2">
        <f t="shared" si="0"/>
        <v>48265.913920000006</v>
      </c>
      <c r="H260" s="2">
        <f t="shared" si="1"/>
        <v>0.23999999999068677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50948.800000000003</v>
      </c>
      <c r="D261" s="1">
        <f>'PR-RAS'!E265</f>
        <v>67703.039999999994</v>
      </c>
      <c r="E261" s="1">
        <v>0</v>
      </c>
      <c r="F261" s="1">
        <v>0</v>
      </c>
      <c r="G261" s="2">
        <f t="shared" si="0"/>
        <v>48452.268800000005</v>
      </c>
      <c r="H261" s="2">
        <f t="shared" si="1"/>
        <v>0.23999999999068677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213.34</v>
      </c>
      <c r="E269" s="1">
        <v>0</v>
      </c>
      <c r="F269" s="1">
        <v>0</v>
      </c>
      <c r="G269" s="2">
        <f t="shared" si="8"/>
        <v>114.35024000000001</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213.34</v>
      </c>
      <c r="E270" s="1">
        <v>0</v>
      </c>
      <c r="F270" s="1">
        <v>0</v>
      </c>
      <c r="G270" s="2">
        <f t="shared" si="8"/>
        <v>114.77692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352985.57999999996</v>
      </c>
      <c r="D285" s="1">
        <f>'PR-RAS'!E289</f>
        <v>404251.4</v>
      </c>
      <c r="E285" s="1">
        <v>0</v>
      </c>
      <c r="F285" s="1">
        <v>0</v>
      </c>
      <c r="G285" s="2">
        <f t="shared" si="8"/>
        <v>329862.69991999993</v>
      </c>
      <c r="H285" s="2">
        <f t="shared" si="9"/>
        <v>0.82000000006519258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143308.89000000007</v>
      </c>
      <c r="D286" s="1">
        <f>'PR-RAS'!E290</f>
        <v>137848.42999999993</v>
      </c>
      <c r="E286" s="1">
        <v>0</v>
      </c>
      <c r="F286" s="1">
        <v>0</v>
      </c>
      <c r="G286" s="2">
        <f t="shared" si="8"/>
        <v>119416.63874999997</v>
      </c>
      <c r="H286" s="2">
        <f t="shared" si="9"/>
        <v>0.53999999986262992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355550.33</v>
      </c>
      <c r="D288" s="1">
        <f>'PR-RAS'!E292</f>
        <v>455649.36000000004</v>
      </c>
      <c r="E288" s="1">
        <v>0</v>
      </c>
      <c r="F288" s="1">
        <v>0</v>
      </c>
      <c r="G288" s="2">
        <f t="shared" si="8"/>
        <v>363585.67735000001</v>
      </c>
      <c r="H288" s="2">
        <f t="shared" si="9"/>
        <v>0.69000000006053597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38785.879999999997</v>
      </c>
      <c r="D290" s="1">
        <f>'PR-RAS'!E294</f>
        <v>36828.46</v>
      </c>
      <c r="E290" s="1">
        <v>0</v>
      </c>
      <c r="F290" s="1">
        <v>0</v>
      </c>
      <c r="G290" s="2">
        <f t="shared" si="8"/>
        <v>32495.969199999996</v>
      </c>
      <c r="H290" s="2">
        <f t="shared" si="9"/>
        <v>0.58000000000174623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157.94</v>
      </c>
      <c r="E291" s="1">
        <v>0</v>
      </c>
      <c r="F291" s="1">
        <v>0</v>
      </c>
      <c r="G291" s="2">
        <f t="shared" si="8"/>
        <v>91.605199999999996</v>
      </c>
      <c r="H291" s="2">
        <f t="shared" si="9"/>
        <v>6.0000000000002274E-2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v>
      </c>
      <c r="D293" s="1">
        <f>'PR-RAS'!E298</f>
        <v>510.27</v>
      </c>
      <c r="E293" s="1">
        <v>0</v>
      </c>
      <c r="F293" s="1">
        <v>0</v>
      </c>
      <c r="G293" s="2">
        <f t="shared" si="8"/>
        <v>299.59783999999996</v>
      </c>
      <c r="H293" s="2">
        <f t="shared" si="9"/>
        <v>0.74999999999998224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v>
      </c>
      <c r="D306" s="1">
        <f>'PR-RAS'!E311</f>
        <v>510.27</v>
      </c>
      <c r="E306" s="1">
        <v>0</v>
      </c>
      <c r="F306" s="1">
        <v>0</v>
      </c>
      <c r="G306" s="2">
        <f t="shared" si="8"/>
        <v>312.93610000000001</v>
      </c>
      <c r="H306" s="2">
        <f t="shared" si="9"/>
        <v>0.74999999999998224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v>
      </c>
      <c r="D307" s="1">
        <f>'PR-RAS'!E312</f>
        <v>510.27</v>
      </c>
      <c r="E307" s="1">
        <v>0</v>
      </c>
      <c r="F307" s="1">
        <v>0</v>
      </c>
      <c r="G307" s="2">
        <f t="shared" si="8"/>
        <v>313.96211999999997</v>
      </c>
      <c r="H307" s="2">
        <f t="shared" si="9"/>
        <v>0.74999999999998224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v>
      </c>
      <c r="D308" s="1">
        <f>'PR-RAS'!E313</f>
        <v>510.27</v>
      </c>
      <c r="E308" s="1">
        <v>0</v>
      </c>
      <c r="F308" s="1">
        <v>0</v>
      </c>
      <c r="G308" s="2">
        <f t="shared" si="8"/>
        <v>314.98813999999999</v>
      </c>
      <c r="H308" s="2">
        <f t="shared" si="9"/>
        <v>0.74999999999998224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40754.720000000001</v>
      </c>
      <c r="D345" s="1">
        <f>'PR-RAS'!E350</f>
        <v>188140.85</v>
      </c>
      <c r="E345" s="1">
        <v>0</v>
      </c>
      <c r="F345" s="1">
        <v>0</v>
      </c>
      <c r="G345" s="2">
        <f t="shared" si="8"/>
        <v>143460.52848000001</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19589.379999999997</v>
      </c>
      <c r="D358" s="1">
        <f>'PR-RAS'!E363</f>
        <v>18849.509999999998</v>
      </c>
      <c r="E358" s="1">
        <v>0</v>
      </c>
      <c r="F358" s="1">
        <v>0</v>
      </c>
      <c r="G358" s="2">
        <f t="shared" si="8"/>
        <v>20451.958799999997</v>
      </c>
      <c r="H358" s="2">
        <f t="shared" si="9"/>
        <v>0.86999999999898137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9879.06</v>
      </c>
      <c r="D359" s="1">
        <f>'PR-RAS'!E364</f>
        <v>9963.23</v>
      </c>
      <c r="E359" s="1">
        <v>0</v>
      </c>
      <c r="F359" s="1">
        <v>0</v>
      </c>
      <c r="G359" s="2">
        <f t="shared" si="8"/>
        <v>10670.376159999998</v>
      </c>
      <c r="H359" s="2">
        <f t="shared" si="9"/>
        <v>0.28999999999905413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3061.35</v>
      </c>
      <c r="D362" s="1">
        <f>'PR-RAS'!E367</f>
        <v>501.05</v>
      </c>
      <c r="E362" s="1">
        <v>0</v>
      </c>
      <c r="F362" s="1">
        <v>0</v>
      </c>
      <c r="G362" s="2">
        <f t="shared" si="8"/>
        <v>1466.90545</v>
      </c>
      <c r="H362" s="2">
        <f t="shared" si="9"/>
        <v>0.39999999999992042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6817.71</v>
      </c>
      <c r="D363" s="1">
        <f>'PR-RAS'!E368</f>
        <v>9462.18</v>
      </c>
      <c r="E363" s="1">
        <v>0</v>
      </c>
      <c r="F363" s="1">
        <v>0</v>
      </c>
      <c r="G363" s="2">
        <f t="shared" si="8"/>
        <v>9318.6293399999995</v>
      </c>
      <c r="H363" s="2">
        <f t="shared" si="9"/>
        <v>0.47000000000025466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9710.32</v>
      </c>
      <c r="D364" s="1">
        <f>'PR-RAS'!E369</f>
        <v>4570.6499999999996</v>
      </c>
      <c r="E364" s="1">
        <v>0</v>
      </c>
      <c r="F364" s="1">
        <v>0</v>
      </c>
      <c r="G364" s="2">
        <f t="shared" si="8"/>
        <v>6843.1380599999993</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3811.19</v>
      </c>
      <c r="D365" s="1">
        <f>'PR-RAS'!E370</f>
        <v>2540.2399999999998</v>
      </c>
      <c r="E365" s="1">
        <v>0</v>
      </c>
      <c r="F365" s="1">
        <v>0</v>
      </c>
      <c r="G365" s="2">
        <f t="shared" si="8"/>
        <v>3236.5678800000001</v>
      </c>
      <c r="H365" s="2">
        <f t="shared" si="9"/>
        <v>0.42999999999983629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875</v>
      </c>
      <c r="E367" s="1">
        <v>0</v>
      </c>
      <c r="F367" s="1">
        <v>0</v>
      </c>
      <c r="G367" s="2">
        <f t="shared" si="8"/>
        <v>640.5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5899.13</v>
      </c>
      <c r="D371" s="1">
        <f>'PR-RAS'!E376</f>
        <v>1155.4100000000001</v>
      </c>
      <c r="E371" s="1">
        <v>0</v>
      </c>
      <c r="F371" s="1">
        <v>0</v>
      </c>
      <c r="G371" s="2">
        <f t="shared" si="8"/>
        <v>3037.6815000000001</v>
      </c>
      <c r="H371" s="2">
        <f t="shared" si="9"/>
        <v>0.54000000000019099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4315.63</v>
      </c>
      <c r="E386" s="1">
        <v>0</v>
      </c>
      <c r="F386" s="1">
        <v>0</v>
      </c>
      <c r="G386" s="2">
        <f t="shared" si="8"/>
        <v>3323.0351000000001</v>
      </c>
      <c r="H386" s="2">
        <f t="shared" si="9"/>
        <v>0.36999999999989086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3940.63</v>
      </c>
      <c r="E388" s="1">
        <v>0</v>
      </c>
      <c r="F388" s="1">
        <v>0</v>
      </c>
      <c r="G388" s="2">
        <f t="shared" si="8"/>
        <v>3050.0476200000003</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375</v>
      </c>
      <c r="E389" s="1">
        <v>0</v>
      </c>
      <c r="F389" s="1">
        <v>0</v>
      </c>
      <c r="G389" s="2">
        <f t="shared" si="8"/>
        <v>291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21165.34</v>
      </c>
      <c r="D397" s="1">
        <f>'PR-RAS'!E402</f>
        <v>169291.34</v>
      </c>
      <c r="E397" s="1">
        <v>0</v>
      </c>
      <c r="F397" s="1">
        <v>0</v>
      </c>
      <c r="G397" s="2">
        <f t="shared" si="8"/>
        <v>142460.21592000002</v>
      </c>
      <c r="H397" s="2">
        <f t="shared" si="9"/>
        <v>0.67999999999665306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21165.34</v>
      </c>
      <c r="D398" s="1">
        <f>'PR-RAS'!E403</f>
        <v>155653.84</v>
      </c>
      <c r="E398" s="1">
        <v>0</v>
      </c>
      <c r="F398" s="1">
        <v>0</v>
      </c>
      <c r="G398" s="2">
        <f t="shared" si="8"/>
        <v>131991.78894000003</v>
      </c>
      <c r="H398" s="2">
        <f t="shared" si="9"/>
        <v>0.50000000000363798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13637.5</v>
      </c>
      <c r="E401" s="1">
        <v>0</v>
      </c>
      <c r="F401" s="1">
        <v>0</v>
      </c>
      <c r="G401" s="2">
        <f t="shared" si="8"/>
        <v>10910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40749.24</v>
      </c>
      <c r="D403" s="1">
        <f>'PR-RAS'!E408</f>
        <v>187630.58000000002</v>
      </c>
      <c r="E403" s="1">
        <v>0</v>
      </c>
      <c r="F403" s="1">
        <v>0</v>
      </c>
      <c r="G403" s="2">
        <f t="shared" si="8"/>
        <v>167236.18080000003</v>
      </c>
      <c r="H403" s="2">
        <f t="shared" si="9"/>
        <v>0.65999999998166459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68631.759999999995</v>
      </c>
      <c r="D405" s="1">
        <f>'PR-RAS'!E410</f>
        <v>172680.73</v>
      </c>
      <c r="E405" s="1">
        <v>0</v>
      </c>
      <c r="F405" s="1">
        <v>0</v>
      </c>
      <c r="G405" s="2">
        <f t="shared" si="8"/>
        <v>167253.26088000002</v>
      </c>
      <c r="H405" s="2">
        <f t="shared" si="9"/>
        <v>0.50999999999476131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3238.02</v>
      </c>
      <c r="E406" s="1">
        <v>0</v>
      </c>
      <c r="F406" s="1">
        <v>0</v>
      </c>
      <c r="G406" s="2">
        <f t="shared" si="8"/>
        <v>2622.7962000000002</v>
      </c>
      <c r="H406" s="2">
        <f t="shared" si="9"/>
        <v>1.999999999998181E-2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496299.95</v>
      </c>
      <c r="D407" s="1">
        <f>'PR-RAS'!E412</f>
        <v>542610.1</v>
      </c>
      <c r="E407" s="1">
        <v>0</v>
      </c>
      <c r="F407" s="1">
        <v>0</v>
      </c>
      <c r="G407" s="2">
        <f t="shared" si="8"/>
        <v>642097.18090000004</v>
      </c>
      <c r="H407" s="2">
        <f t="shared" si="9"/>
        <v>0.1499999999650754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393740.29999999993</v>
      </c>
      <c r="D408" s="1">
        <f>'PR-RAS'!E413</f>
        <v>592392.25</v>
      </c>
      <c r="E408" s="1">
        <v>0</v>
      </c>
      <c r="F408" s="1">
        <v>0</v>
      </c>
      <c r="G408" s="2">
        <f t="shared" si="8"/>
        <v>642459.59359999991</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102559.65000000008</v>
      </c>
      <c r="D409" s="1">
        <f>'PR-RAS'!E414</f>
        <v>0</v>
      </c>
      <c r="E409" s="1">
        <v>0</v>
      </c>
      <c r="F409" s="1">
        <v>0</v>
      </c>
      <c r="G409" s="2">
        <f t="shared" si="8"/>
        <v>41844.337200000031</v>
      </c>
      <c r="H409" s="2">
        <f t="shared" si="9"/>
        <v>0.34999999991850927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49782.150000000023</v>
      </c>
      <c r="E410" s="1">
        <v>0</v>
      </c>
      <c r="F410" s="1">
        <v>0</v>
      </c>
      <c r="G410" s="2">
        <f t="shared" si="8"/>
        <v>40721.798700000014</v>
      </c>
      <c r="H410" s="2">
        <f t="shared" si="9"/>
        <v>0.15000000002328306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286918.57</v>
      </c>
      <c r="D411" s="1">
        <f>'PR-RAS'!E416</f>
        <v>282968.63</v>
      </c>
      <c r="E411" s="1">
        <v>0</v>
      </c>
      <c r="F411" s="1">
        <v>0</v>
      </c>
      <c r="G411" s="2">
        <f t="shared" si="8"/>
        <v>349670.89030000003</v>
      </c>
      <c r="H411" s="2">
        <f t="shared" si="9"/>
        <v>0.79999999998835847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38785.879999999997</v>
      </c>
      <c r="D413" s="1">
        <f>'PR-RAS'!E418</f>
        <v>40066.479999999996</v>
      </c>
      <c r="E413" s="1">
        <v>0</v>
      </c>
      <c r="F413" s="1">
        <v>0</v>
      </c>
      <c r="G413" s="2">
        <f t="shared" si="8"/>
        <v>48994.562079999996</v>
      </c>
      <c r="H413" s="2">
        <f t="shared" si="9"/>
        <v>0.59999999999854481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496299.95</v>
      </c>
      <c r="D633" s="1">
        <f>'PR-RAS'!E639</f>
        <v>542610.1</v>
      </c>
      <c r="E633" s="1">
        <v>0</v>
      </c>
      <c r="F633" s="1">
        <v>0</v>
      </c>
      <c r="G633" s="2">
        <f t="shared" si="10"/>
        <v>999520.73479999998</v>
      </c>
      <c r="H633" s="2">
        <f t="shared" si="11"/>
        <v>0.1499999999650754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393740.29999999993</v>
      </c>
      <c r="D634" s="1">
        <f>'PR-RAS'!E640</f>
        <v>592392.25</v>
      </c>
      <c r="E634" s="1">
        <v>0</v>
      </c>
      <c r="F634" s="1">
        <v>0</v>
      </c>
      <c r="G634" s="2">
        <f t="shared" si="10"/>
        <v>999206.19839999988</v>
      </c>
      <c r="H634" s="2">
        <f t="shared" si="11"/>
        <v>0.54999999993015081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102559.65000000008</v>
      </c>
      <c r="D635" s="1">
        <f>'PR-RAS'!E641</f>
        <v>0</v>
      </c>
      <c r="E635" s="1">
        <v>0</v>
      </c>
      <c r="F635" s="1">
        <v>0</v>
      </c>
      <c r="G635" s="2">
        <f t="shared" si="10"/>
        <v>65022.818100000055</v>
      </c>
      <c r="H635" s="2">
        <f t="shared" si="11"/>
        <v>0.34999999991850927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49782.150000000023</v>
      </c>
      <c r="E636" s="1">
        <v>0</v>
      </c>
      <c r="F636" s="1">
        <v>0</v>
      </c>
      <c r="G636" s="2">
        <f t="shared" si="10"/>
        <v>63223.330500000033</v>
      </c>
      <c r="H636" s="2">
        <f t="shared" si="11"/>
        <v>0.15000000002328306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286918.57</v>
      </c>
      <c r="D637" s="1">
        <f>'PR-RAS'!E643</f>
        <v>282968.63</v>
      </c>
      <c r="E637" s="1">
        <v>0</v>
      </c>
      <c r="F637" s="1">
        <v>0</v>
      </c>
      <c r="G637" s="2">
        <f t="shared" si="10"/>
        <v>542416.30788000009</v>
      </c>
      <c r="H637" s="2">
        <f t="shared" si="11"/>
        <v>0.79999999998835847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389478.22000000009</v>
      </c>
      <c r="D639" s="1">
        <f>'PR-RAS'!E645</f>
        <v>233186.47999999998</v>
      </c>
      <c r="E639" s="1">
        <v>0</v>
      </c>
      <c r="F639" s="1">
        <v>0</v>
      </c>
      <c r="G639" s="2">
        <f t="shared" si="10"/>
        <v>546033.05284000002</v>
      </c>
      <c r="H639" s="2">
        <f t="shared" si="11"/>
        <v>0.70000000006984919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381088.74</v>
      </c>
      <c r="D642" s="1">
        <f>'PR-RAS'!E649</f>
        <v>416902.78</v>
      </c>
      <c r="E642" s="1">
        <v>0</v>
      </c>
      <c r="F642" s="1">
        <v>0</v>
      </c>
      <c r="G642" s="2">
        <f t="shared" si="10"/>
        <v>778747.2463</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571750.77</v>
      </c>
      <c r="D643" s="1">
        <f>'PR-RAS'!E650</f>
        <v>650409.03</v>
      </c>
      <c r="E643" s="1">
        <v>0</v>
      </c>
      <c r="F643" s="1">
        <v>0</v>
      </c>
      <c r="G643" s="2">
        <f t="shared" si="10"/>
        <v>1202189.1888600001</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513466.92</v>
      </c>
      <c r="D644" s="1">
        <f>'PR-RAS'!E651</f>
        <v>788758.14</v>
      </c>
      <c r="E644" s="1">
        <v>0</v>
      </c>
      <c r="F644" s="1">
        <v>0</v>
      </c>
      <c r="G644" s="2">
        <f t="shared" si="10"/>
        <v>1344502.1976000001</v>
      </c>
      <c r="H644" s="2">
        <f t="shared" si="11"/>
        <v>0.22000000003026798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439372.59</v>
      </c>
      <c r="D645" s="1">
        <f>'PR-RAS'!E652</f>
        <v>278553.67000000004</v>
      </c>
      <c r="E645" s="1">
        <v>0</v>
      </c>
      <c r="F645" s="1">
        <v>0</v>
      </c>
      <c r="G645" s="2">
        <f t="shared" si="10"/>
        <v>641733.07492000016</v>
      </c>
      <c r="H645" s="2">
        <f t="shared" si="11"/>
        <v>0.73999999993247911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7</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7</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10</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321.18</v>
      </c>
      <c r="D651" s="1">
        <f>'PR-RAS'!E658</f>
        <v>321.18</v>
      </c>
      <c r="E651" s="1">
        <v>0</v>
      </c>
      <c r="F651" s="1">
        <v>0</v>
      </c>
      <c r="G651" s="2">
        <f t="shared" si="10"/>
        <v>626.30100000000004</v>
      </c>
      <c r="H651" s="2">
        <f t="shared" si="11"/>
        <v>0.36000000000001364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167578.5</v>
      </c>
      <c r="D654" s="1">
        <f>'PR-RAS'!E661</f>
        <v>215751.18</v>
      </c>
      <c r="E654" s="1">
        <v>0</v>
      </c>
      <c r="F654" s="1">
        <v>0</v>
      </c>
      <c r="G654" s="2">
        <f t="shared" si="10"/>
        <v>391199.80158000003</v>
      </c>
      <c r="H654" s="2">
        <f t="shared" si="11"/>
        <v>0.67999999999301508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17613.669999999998</v>
      </c>
      <c r="D658" s="1">
        <f>'PR-RAS'!E665</f>
        <v>53636.9</v>
      </c>
      <c r="E658" s="1">
        <v>0</v>
      </c>
      <c r="F658" s="1">
        <v>0</v>
      </c>
      <c r="G658" s="2">
        <f t="shared" si="10"/>
        <v>82051.067790000001</v>
      </c>
      <c r="H658" s="2">
        <f t="shared" si="11"/>
        <v>0.43000000000029104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4994.28</v>
      </c>
      <c r="D662" s="1">
        <f>'PR-RAS'!E669</f>
        <v>5991.6</v>
      </c>
      <c r="E662" s="1">
        <v>0</v>
      </c>
      <c r="F662" s="1">
        <v>0</v>
      </c>
      <c r="G662" s="2">
        <f t="shared" si="10"/>
        <v>11222.11428</v>
      </c>
      <c r="H662" s="2">
        <f t="shared" si="11"/>
        <v>0.67999999999938154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64.8</v>
      </c>
      <c r="D668" s="1">
        <f>'PR-RAS'!E675</f>
        <v>162</v>
      </c>
      <c r="E668" s="1">
        <v>0</v>
      </c>
      <c r="F668" s="1">
        <v>0</v>
      </c>
      <c r="G668" s="2">
        <f t="shared" si="10"/>
        <v>259.32960000000003</v>
      </c>
      <c r="H668" s="2">
        <f t="shared" si="11"/>
        <v>0.20000000000000284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3262</v>
      </c>
      <c r="D688" s="1">
        <f>'PR-RAS'!E695</f>
        <v>0</v>
      </c>
      <c r="E688" s="1">
        <v>0</v>
      </c>
      <c r="F688" s="1">
        <v>0</v>
      </c>
      <c r="G688" s="2">
        <f t="shared" si="10"/>
        <v>2240.9940000000001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2307.29</v>
      </c>
      <c r="E691" s="1">
        <v>0</v>
      </c>
      <c r="F691" s="1">
        <v>0</v>
      </c>
      <c r="G691" s="2">
        <f t="shared" si="10"/>
        <v>3184.0601999999999</v>
      </c>
      <c r="H691" s="2">
        <f t="shared" si="11"/>
        <v>0.28999999999996362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v>
      </c>
      <c r="D709" s="1">
        <f>'PR-RAS'!E716</f>
        <v>0</v>
      </c>
      <c r="E709" s="1">
        <v>0</v>
      </c>
      <c r="F709" s="1">
        <v>0</v>
      </c>
      <c r="G709" s="2">
        <f t="shared" si="10"/>
        <v>1.3876799999999998</v>
      </c>
      <c r="H709" s="2">
        <f t="shared" si="11"/>
        <v>4.0000000000000036E-2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800</v>
      </c>
      <c r="E710" s="1">
        <v>0</v>
      </c>
      <c r="F710" s="1">
        <v>0</v>
      </c>
      <c r="G710" s="2">
        <f t="shared" si="10"/>
        <v>1134.3999999999999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5701.04</v>
      </c>
      <c r="D711" s="1">
        <f>'PR-RAS'!E718</f>
        <v>5521.49</v>
      </c>
      <c r="E711" s="1">
        <v>0</v>
      </c>
      <c r="F711" s="1">
        <v>0</v>
      </c>
      <c r="G711" s="2">
        <f t="shared" si="10"/>
        <v>11888.254199999999</v>
      </c>
      <c r="H711" s="2">
        <f t="shared" si="11"/>
        <v>0.52999999999974534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538.16</v>
      </c>
      <c r="D713" s="1">
        <f>'PR-RAS'!E720</f>
        <v>265.81</v>
      </c>
      <c r="E713" s="1">
        <v>0</v>
      </c>
      <c r="F713" s="1">
        <v>0</v>
      </c>
      <c r="G713" s="2">
        <f t="shared" si="10"/>
        <v>761.68335999999999</v>
      </c>
      <c r="H713" s="2">
        <f t="shared" si="11"/>
        <v>0.34999999999996589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263.02999999999997</v>
      </c>
      <c r="D715" s="1">
        <f>'PR-RAS'!E722</f>
        <v>2075.37</v>
      </c>
      <c r="E715" s="1">
        <v>0</v>
      </c>
      <c r="F715" s="1">
        <v>0</v>
      </c>
      <c r="G715" s="2">
        <f t="shared" si="10"/>
        <v>3151.4317799999994</v>
      </c>
      <c r="H715" s="2">
        <f t="shared" si="11"/>
        <v>0.39999999999986358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1989.86</v>
      </c>
      <c r="D718" s="1">
        <f>'PR-RAS'!E725</f>
        <v>2314.23</v>
      </c>
      <c r="E718" s="1">
        <v>0</v>
      </c>
      <c r="F718" s="1">
        <v>0</v>
      </c>
      <c r="G718" s="2">
        <f t="shared" si="10"/>
        <v>4745.3354399999998</v>
      </c>
      <c r="H718" s="2">
        <f t="shared" si="11"/>
        <v>0.37000000000011823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156.22999999999999</v>
      </c>
      <c r="D752" s="1">
        <f>'PR-RAS'!E759</f>
        <v>558.08000000000004</v>
      </c>
      <c r="E752" s="1">
        <v>0</v>
      </c>
      <c r="F752" s="1">
        <v>0</v>
      </c>
      <c r="G752" s="2">
        <f t="shared" si="10"/>
        <v>955.5648900000001</v>
      </c>
      <c r="H752" s="2">
        <f t="shared" si="11"/>
        <v>0.3100000000000307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1592.68</v>
      </c>
      <c r="D753" s="1">
        <f>'PR-RAS'!E760</f>
        <v>0</v>
      </c>
      <c r="E753" s="1">
        <v>0</v>
      </c>
      <c r="F753" s="1">
        <v>0</v>
      </c>
      <c r="G753" s="2">
        <f t="shared" si="10"/>
        <v>1197.6953600000002</v>
      </c>
      <c r="H753" s="2">
        <f t="shared" si="11"/>
        <v>0.31999999999993634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3054.81</v>
      </c>
      <c r="D756" s="1">
        <f>'PR-RAS'!E763</f>
        <v>3096.42</v>
      </c>
      <c r="E756" s="1">
        <v>0</v>
      </c>
      <c r="F756" s="1">
        <v>0</v>
      </c>
      <c r="G756" s="2">
        <f t="shared" si="10"/>
        <v>6981.9757499999996</v>
      </c>
      <c r="H756" s="2">
        <f t="shared" si="11"/>
        <v>0.61000000000012733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2033.37</v>
      </c>
      <c r="D757" s="1">
        <f>'PR-RAS'!E764</f>
        <v>1200</v>
      </c>
      <c r="E757" s="1">
        <v>0</v>
      </c>
      <c r="F757" s="1">
        <v>0</v>
      </c>
      <c r="G757" s="2">
        <f t="shared" si="10"/>
        <v>3351.62772</v>
      </c>
      <c r="H757" s="2">
        <f t="shared" si="11"/>
        <v>0.36999999999989086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5490</v>
      </c>
      <c r="D809" s="1">
        <f>'PR-RAS'!E816</f>
        <v>6660</v>
      </c>
      <c r="E809" s="1">
        <v>0</v>
      </c>
      <c r="F809" s="1">
        <v>0</v>
      </c>
      <c r="G809" s="2">
        <f t="shared" si="10"/>
        <v>15198.480000000001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3902.15</v>
      </c>
      <c r="D812" s="1">
        <f>'PR-RAS'!E819</f>
        <v>4800</v>
      </c>
      <c r="E812" s="1">
        <v>0</v>
      </c>
      <c r="F812" s="1">
        <v>0</v>
      </c>
      <c r="G812" s="2">
        <f t="shared" si="18"/>
        <v>10950.24365</v>
      </c>
      <c r="H812" s="2">
        <f t="shared" si="19"/>
        <v>0.15000000000009095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1398.17</v>
      </c>
      <c r="D814" s="1">
        <f>'PR-RAS'!E821</f>
        <v>4200</v>
      </c>
      <c r="E814" s="1">
        <v>0</v>
      </c>
      <c r="F814" s="1">
        <v>0</v>
      </c>
      <c r="G814" s="2">
        <f t="shared" si="18"/>
        <v>7965.9122099999995</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8513.2099999999991</v>
      </c>
      <c r="D816" s="1">
        <f>'PR-RAS'!E823</f>
        <v>630.83000000000004</v>
      </c>
      <c r="E816" s="1">
        <v>0</v>
      </c>
      <c r="F816" s="1">
        <v>0</v>
      </c>
      <c r="G816" s="2">
        <f t="shared" si="18"/>
        <v>7966.519049999999</v>
      </c>
      <c r="H816" s="2">
        <f t="shared" si="19"/>
        <v>0.37999999999908596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1000.51</v>
      </c>
      <c r="D821" s="1">
        <f>'PR-RAS'!E828</f>
        <v>0</v>
      </c>
      <c r="E821" s="1">
        <v>0</v>
      </c>
      <c r="F821" s="1">
        <v>0</v>
      </c>
      <c r="G821" s="2">
        <f t="shared" si="18"/>
        <v>820.41819999999996</v>
      </c>
      <c r="H821" s="2">
        <f t="shared" si="19"/>
        <v>0.49000000000000909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134760.01</v>
      </c>
      <c r="D1480" s="6"/>
      <c r="E1480" s="6">
        <v>0</v>
      </c>
      <c r="F1480" s="6">
        <v>0</v>
      </c>
      <c r="G1480" s="7">
        <f t="shared" ref="G1480:G1580" si="34">B1480/1000*C1480</f>
        <v>134.76001000000002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559887.32000000007</v>
      </c>
      <c r="D1481" s="1">
        <v>0</v>
      </c>
      <c r="E1481" s="1">
        <v>0</v>
      </c>
      <c r="F1481" s="1">
        <v>0</v>
      </c>
      <c r="G1481" s="2">
        <f t="shared" si="34"/>
        <v>1119.7746400000001</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341823.44000000006</v>
      </c>
      <c r="D1483" s="1">
        <v>0</v>
      </c>
      <c r="E1483" s="1">
        <v>0</v>
      </c>
      <c r="F1483" s="1">
        <v>0</v>
      </c>
      <c r="G1483" s="2">
        <f t="shared" si="34"/>
        <v>1367.2937600000002</v>
      </c>
      <c r="H1483" s="2">
        <f t="shared" si="35"/>
        <v>0.44000000006053597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164915.95000000001</v>
      </c>
      <c r="D1484" s="1">
        <v>0</v>
      </c>
      <c r="E1484" s="1">
        <v>0</v>
      </c>
      <c r="F1484" s="1">
        <v>0</v>
      </c>
      <c r="G1484" s="2">
        <f t="shared" si="34"/>
        <v>824.5797500000001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150645.39000000001</v>
      </c>
      <c r="D1485" s="1">
        <v>0</v>
      </c>
      <c r="E1485" s="1">
        <v>0</v>
      </c>
      <c r="F1485" s="1">
        <v>0</v>
      </c>
      <c r="G1485" s="2">
        <f t="shared" si="34"/>
        <v>903.87234000000012</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2566.7199999999998</v>
      </c>
      <c r="D1486" s="1">
        <v>0</v>
      </c>
      <c r="E1486" s="1">
        <v>0</v>
      </c>
      <c r="F1486" s="1">
        <v>0</v>
      </c>
      <c r="G1486" s="2">
        <f t="shared" si="34"/>
        <v>17.967039999999997</v>
      </c>
      <c r="H1486" s="2">
        <f t="shared" si="35"/>
        <v>0.28000000000020009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558.08000000000004</v>
      </c>
      <c r="D1487" s="1">
        <v>0</v>
      </c>
      <c r="E1487" s="1">
        <v>0</v>
      </c>
      <c r="F1487" s="1">
        <v>0</v>
      </c>
      <c r="G1487" s="2">
        <f t="shared" si="34"/>
        <v>4.4646400000000002</v>
      </c>
      <c r="H1487" s="2">
        <f t="shared" si="35"/>
        <v>8.0000000000040927E-2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16300.08</v>
      </c>
      <c r="D1489" s="1">
        <v>0</v>
      </c>
      <c r="E1489" s="1">
        <v>0</v>
      </c>
      <c r="F1489" s="1">
        <v>0</v>
      </c>
      <c r="G1489" s="2">
        <f t="shared" si="34"/>
        <v>163.0008</v>
      </c>
      <c r="H1489" s="2">
        <f t="shared" si="35"/>
        <v>7.999999999992724E-2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213.34</v>
      </c>
      <c r="D1490" s="1">
        <v>0</v>
      </c>
      <c r="E1490" s="1">
        <v>0</v>
      </c>
      <c r="F1490" s="1">
        <v>0</v>
      </c>
      <c r="G1490" s="2">
        <f t="shared" si="34"/>
        <v>2.34674</v>
      </c>
      <c r="H1490" s="2">
        <f t="shared" si="35"/>
        <v>0.34000000000000341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6623.88</v>
      </c>
      <c r="D1491" s="1">
        <v>0</v>
      </c>
      <c r="E1491" s="1">
        <v>0</v>
      </c>
      <c r="F1491" s="1">
        <v>0</v>
      </c>
      <c r="G1491" s="2">
        <f t="shared" si="34"/>
        <v>79.486559999999997</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188140.85</v>
      </c>
      <c r="D1492" s="1">
        <v>0</v>
      </c>
      <c r="E1492" s="1">
        <v>0</v>
      </c>
      <c r="F1492" s="1">
        <v>0</v>
      </c>
      <c r="G1492" s="2">
        <f t="shared" si="34"/>
        <v>2445.8310499999998</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29923.03</v>
      </c>
      <c r="D1493" s="1">
        <v>0</v>
      </c>
      <c r="E1493" s="1">
        <v>0</v>
      </c>
      <c r="F1493" s="1">
        <v>0</v>
      </c>
      <c r="G1493" s="2">
        <f t="shared" si="34"/>
        <v>418.92241999999999</v>
      </c>
      <c r="H1493" s="2">
        <f t="shared" si="35"/>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29923.03</v>
      </c>
      <c r="D1497" s="1">
        <v>0</v>
      </c>
      <c r="E1497" s="1">
        <v>0</v>
      </c>
      <c r="F1497" s="1">
        <v>0</v>
      </c>
      <c r="G1497" s="2">
        <f t="shared" si="34"/>
        <v>538.61453999999992</v>
      </c>
      <c r="H1497" s="2">
        <f t="shared" si="35"/>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647549.33000000007</v>
      </c>
      <c r="D1499" s="1">
        <v>0</v>
      </c>
      <c r="E1499" s="1">
        <v>0</v>
      </c>
      <c r="F1499" s="1">
        <v>0</v>
      </c>
      <c r="G1499" s="2">
        <f t="shared" si="34"/>
        <v>12950.986600000002</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427265.45</v>
      </c>
      <c r="D1501" s="1">
        <v>0</v>
      </c>
      <c r="E1501" s="1">
        <v>0</v>
      </c>
      <c r="F1501" s="1">
        <v>0</v>
      </c>
      <c r="G1501" s="2">
        <f t="shared" si="34"/>
        <v>9399.839899999999</v>
      </c>
      <c r="H1501" s="2">
        <f t="shared" si="35"/>
        <v>0.45000000001164153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160532.74</v>
      </c>
      <c r="D1502" s="1">
        <v>0</v>
      </c>
      <c r="E1502" s="1">
        <v>0</v>
      </c>
      <c r="F1502" s="1">
        <v>0</v>
      </c>
      <c r="G1502" s="2">
        <f t="shared" si="34"/>
        <v>3692.2530199999997</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242365.77</v>
      </c>
      <c r="D1503" s="1">
        <v>0</v>
      </c>
      <c r="E1503" s="1">
        <v>0</v>
      </c>
      <c r="F1503" s="1">
        <v>0</v>
      </c>
      <c r="G1503" s="2">
        <f t="shared" si="34"/>
        <v>5816.7784799999999</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2639.1</v>
      </c>
      <c r="D1504" s="1">
        <v>0</v>
      </c>
      <c r="E1504" s="1">
        <v>0</v>
      </c>
      <c r="F1504" s="1">
        <v>0</v>
      </c>
      <c r="G1504" s="2">
        <f t="shared" si="34"/>
        <v>65.977500000000006</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558.08000000000004</v>
      </c>
      <c r="D1505" s="1">
        <v>0</v>
      </c>
      <c r="E1505" s="1">
        <v>0</v>
      </c>
      <c r="F1505" s="1">
        <v>0</v>
      </c>
      <c r="G1505" s="2">
        <f t="shared" si="34"/>
        <v>14.51008</v>
      </c>
      <c r="H1505" s="2">
        <f t="shared" si="35"/>
        <v>8.0000000000040927E-2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15122.93</v>
      </c>
      <c r="D1507" s="1">
        <v>0</v>
      </c>
      <c r="E1507" s="1">
        <v>0</v>
      </c>
      <c r="F1507" s="1">
        <v>0</v>
      </c>
      <c r="G1507" s="2">
        <f t="shared" si="34"/>
        <v>423.44204000000002</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213.34</v>
      </c>
      <c r="D1508" s="1">
        <v>0</v>
      </c>
      <c r="E1508" s="1">
        <v>0</v>
      </c>
      <c r="F1508" s="1">
        <v>0</v>
      </c>
      <c r="G1508" s="2">
        <f t="shared" si="34"/>
        <v>6.1868600000000002</v>
      </c>
      <c r="H1508" s="2">
        <f t="shared" si="35"/>
        <v>0.34000000000000341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5833.49</v>
      </c>
      <c r="D1509" s="1">
        <v>0</v>
      </c>
      <c r="E1509" s="1">
        <v>0</v>
      </c>
      <c r="F1509" s="1">
        <v>0</v>
      </c>
      <c r="G1509" s="2">
        <f t="shared" si="34"/>
        <v>175.00469999999999</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190360.85</v>
      </c>
      <c r="D1510" s="1">
        <v>0</v>
      </c>
      <c r="E1510" s="1">
        <v>0</v>
      </c>
      <c r="F1510" s="1">
        <v>0</v>
      </c>
      <c r="G1510" s="2">
        <f t="shared" si="34"/>
        <v>5901.1863499999999</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29923.03</v>
      </c>
      <c r="D1511" s="1">
        <v>0</v>
      </c>
      <c r="E1511" s="1">
        <v>0</v>
      </c>
      <c r="F1511" s="1">
        <v>0</v>
      </c>
      <c r="G1511" s="2">
        <f t="shared" si="34"/>
        <v>957.53696000000002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29923.03</v>
      </c>
      <c r="D1515" s="1">
        <v>0</v>
      </c>
      <c r="E1515" s="1">
        <v>0</v>
      </c>
      <c r="F1515" s="1">
        <v>0</v>
      </c>
      <c r="G1515" s="2">
        <f t="shared" si="34"/>
        <v>1077.2290799999998</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47098</v>
      </c>
      <c r="D1517" s="1">
        <v>0</v>
      </c>
      <c r="E1517" s="1">
        <v>0</v>
      </c>
      <c r="F1517" s="1">
        <v>0</v>
      </c>
      <c r="G1517" s="2">
        <f t="shared" si="34"/>
        <v>1789.7239999999999</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47098</v>
      </c>
      <c r="D1576" s="1">
        <v>0</v>
      </c>
      <c r="E1576" s="1">
        <v>0</v>
      </c>
      <c r="F1576" s="1">
        <v>0</v>
      </c>
      <c r="G1576" s="2">
        <f t="shared" si="34"/>
        <v>4568.5060000000003</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42723</v>
      </c>
      <c r="D1578" s="1">
        <v>0</v>
      </c>
      <c r="E1578" s="1">
        <v>0</v>
      </c>
      <c r="F1578" s="1">
        <v>0</v>
      </c>
      <c r="G1578" s="2">
        <f t="shared" si="34"/>
        <v>4229.5770000000002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4375</v>
      </c>
      <c r="D1579" s="1">
        <v>0</v>
      </c>
      <c r="E1579" s="1">
        <v>0</v>
      </c>
      <c r="F1579" s="1">
        <v>0</v>
      </c>
      <c r="G1579" s="2">
        <f t="shared" si="34"/>
        <v>437.5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496294.47000000003</v>
      </c>
      <c r="I16" s="170">
        <f>'PR-RAS'!E6</f>
        <v>542099.82999999996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352985.57999999996</v>
      </c>
      <c r="I17" s="170">
        <f>'PR-RAS'!E151</f>
        <v>404251.4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389478.22000000009</v>
      </c>
      <c r="I18" s="170">
        <f>'PR-RAS'!E645</f>
        <v>233186.47999999998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134760.01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47098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47098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496294.47000000003</v>
      </c>
      <c r="E6" s="51">
        <f>E7+E44+E50+E82+E106+E124+E133+E139</f>
        <v>542099.82999999996</v>
      </c>
      <c r="F6" s="52">
        <f t="shared" ref="F6:F131" si="0">IF(D6&lt;&gt;0,IF(E6/D6&gt;=100,"&gt;&gt;100",E6/D6*100),"-")</f>
        <v>109.22947217203527</v>
      </c>
    </row>
    <row r="7" spans="1:25" ht="12.75" customHeight="1" x14ac:dyDescent="0.2">
      <c r="A7" s="53">
        <v>61</v>
      </c>
      <c r="B7" s="294" t="s">
        <v>60</v>
      </c>
      <c r="C7" s="50" t="s">
        <v>61</v>
      </c>
      <c r="D7" s="51">
        <f t="shared" ref="D7:E7" si="1">D8+D17+D23+D29+D37+D40</f>
        <v>141404.88</v>
      </c>
      <c r="E7" s="51">
        <f t="shared" si="1"/>
        <v>128252.35999999999</v>
      </c>
      <c r="F7" s="52">
        <f t="shared" si="0"/>
        <v>90.698680271854812</v>
      </c>
    </row>
    <row r="8" spans="1:25" ht="12.75" customHeight="1" x14ac:dyDescent="0.2">
      <c r="A8" s="53">
        <v>611</v>
      </c>
      <c r="B8" s="85" t="s">
        <v>62</v>
      </c>
      <c r="C8" s="50" t="s">
        <v>63</v>
      </c>
      <c r="D8" s="51">
        <f t="shared" ref="D8:E8" si="2">SUM(D9:D14)-D15-D16</f>
        <v>134724.44</v>
      </c>
      <c r="E8" s="51">
        <f t="shared" si="2"/>
        <v>119678.56</v>
      </c>
      <c r="F8" s="52">
        <f t="shared" si="0"/>
        <v>88.832107967938114</v>
      </c>
    </row>
    <row r="9" spans="1:25" ht="12.75" customHeight="1" x14ac:dyDescent="0.2">
      <c r="A9" s="53">
        <v>6111</v>
      </c>
      <c r="B9" s="85" t="s">
        <v>64</v>
      </c>
      <c r="C9" s="50" t="s">
        <v>65</v>
      </c>
      <c r="D9" s="242">
        <v>134724.44</v>
      </c>
      <c r="E9" s="242">
        <v>149621.24</v>
      </c>
      <c r="F9" s="52">
        <f t="shared" si="0"/>
        <v>111.05723653406909</v>
      </c>
    </row>
    <row r="10" spans="1:25" ht="12.75" customHeight="1" x14ac:dyDescent="0.2">
      <c r="A10" s="53">
        <v>6112</v>
      </c>
      <c r="B10" s="85" t="s">
        <v>66</v>
      </c>
      <c r="C10" s="50" t="s">
        <v>67</v>
      </c>
      <c r="D10" s="242">
        <v>0</v>
      </c>
      <c r="E10" s="242">
        <v>15157.98</v>
      </c>
      <c r="F10" s="52" t="str">
        <f t="shared" si="0"/>
        <v>-</v>
      </c>
    </row>
    <row r="11" spans="1:25" ht="12.75" customHeight="1" x14ac:dyDescent="0.2">
      <c r="A11" s="53">
        <v>6113</v>
      </c>
      <c r="B11" s="85" t="s">
        <v>68</v>
      </c>
      <c r="C11" s="50" t="s">
        <v>69</v>
      </c>
      <c r="D11" s="242">
        <v>0</v>
      </c>
      <c r="E11" s="242">
        <v>3608.22</v>
      </c>
      <c r="F11" s="52" t="str">
        <f t="shared" si="0"/>
        <v>-</v>
      </c>
    </row>
    <row r="12" spans="1:25" ht="12.75" customHeight="1" x14ac:dyDescent="0.2">
      <c r="A12" s="53">
        <v>6114</v>
      </c>
      <c r="B12" s="85" t="s">
        <v>70</v>
      </c>
      <c r="C12" s="50" t="s">
        <v>71</v>
      </c>
      <c r="D12" s="242">
        <v>0</v>
      </c>
      <c r="E12" s="242">
        <v>737.24</v>
      </c>
      <c r="F12" s="52" t="str">
        <f t="shared" si="0"/>
        <v>-</v>
      </c>
    </row>
    <row r="13" spans="1:25" ht="12.75" customHeight="1" x14ac:dyDescent="0.2">
      <c r="A13" s="53">
        <v>6115</v>
      </c>
      <c r="B13" s="85" t="s">
        <v>72</v>
      </c>
      <c r="C13" s="50" t="s">
        <v>73</v>
      </c>
      <c r="D13" s="242">
        <v>0</v>
      </c>
      <c r="E13" s="242">
        <v>10141.15</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59587.27</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4955.87</v>
      </c>
      <c r="E23" s="51">
        <f t="shared" si="4"/>
        <v>6630.68</v>
      </c>
      <c r="F23" s="52">
        <f t="shared" si="0"/>
        <v>133.79446999215071</v>
      </c>
    </row>
    <row r="24" spans="1:6" ht="12.75" customHeight="1" x14ac:dyDescent="0.2">
      <c r="A24" s="53">
        <v>6131</v>
      </c>
      <c r="B24" s="85" t="s">
        <v>94</v>
      </c>
      <c r="C24" s="50" t="s">
        <v>95</v>
      </c>
      <c r="D24" s="242">
        <v>321.18</v>
      </c>
      <c r="E24" s="242">
        <v>321.18</v>
      </c>
      <c r="F24" s="52">
        <f t="shared" si="0"/>
        <v>100</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4634.6899999999996</v>
      </c>
      <c r="E27" s="242">
        <v>6309.5</v>
      </c>
      <c r="F27" s="52">
        <f t="shared" si="0"/>
        <v>136.13639747210712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1724.57</v>
      </c>
      <c r="E29" s="51">
        <f t="shared" si="5"/>
        <v>1943.12</v>
      </c>
      <c r="F29" s="52">
        <f t="shared" si="0"/>
        <v>112.67272421531165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1724.57</v>
      </c>
      <c r="E31" s="242">
        <v>1943.12</v>
      </c>
      <c r="F31" s="52">
        <f t="shared" si="0"/>
        <v>112.67272421531165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193513.24999999997</v>
      </c>
      <c r="E50" s="51">
        <f>E51+E54+E59+E62+E65+E68+E71+E74+E77</f>
        <v>277848.96999999997</v>
      </c>
      <c r="F50" s="52">
        <f t="shared" si="0"/>
        <v>143.5813671673645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185192.16999999998</v>
      </c>
      <c r="E59" s="51">
        <f t="shared" si="12"/>
        <v>269388.08</v>
      </c>
      <c r="F59" s="52">
        <f t="shared" si="0"/>
        <v>145.46407658595933</v>
      </c>
    </row>
    <row r="60" spans="1:6" ht="24" x14ac:dyDescent="0.2">
      <c r="A60" s="53">
        <v>6331</v>
      </c>
      <c r="B60" s="86" t="s">
        <v>166</v>
      </c>
      <c r="C60" s="50" t="s">
        <v>167</v>
      </c>
      <c r="D60" s="242">
        <v>167578.5</v>
      </c>
      <c r="E60" s="242">
        <v>215751.18</v>
      </c>
      <c r="F60" s="52">
        <f t="shared" si="0"/>
        <v>128.74633679141417</v>
      </c>
    </row>
    <row r="61" spans="1:6" ht="24" x14ac:dyDescent="0.2">
      <c r="A61" s="53">
        <v>6332</v>
      </c>
      <c r="B61" s="86" t="s">
        <v>168</v>
      </c>
      <c r="C61" s="50" t="s">
        <v>169</v>
      </c>
      <c r="D61" s="242">
        <v>17613.669999999998</v>
      </c>
      <c r="E61" s="242">
        <v>53636.9</v>
      </c>
      <c r="F61" s="52">
        <f t="shared" si="0"/>
        <v>304.51859266126826</v>
      </c>
    </row>
    <row r="62" spans="1:6" ht="12.75" customHeight="1" x14ac:dyDescent="0.2">
      <c r="A62" s="53">
        <v>634</v>
      </c>
      <c r="B62" s="85" t="s">
        <v>170</v>
      </c>
      <c r="C62" s="50" t="s">
        <v>171</v>
      </c>
      <c r="D62" s="51">
        <f t="shared" ref="D62:E62" si="13">SUM(D63:D64)</f>
        <v>4994.28</v>
      </c>
      <c r="E62" s="51">
        <f t="shared" si="13"/>
        <v>5991.6</v>
      </c>
      <c r="F62" s="52">
        <f t="shared" si="0"/>
        <v>119.96924481606959</v>
      </c>
    </row>
    <row r="63" spans="1:6" ht="12.75" customHeight="1" x14ac:dyDescent="0.2">
      <c r="A63" s="53">
        <v>6341</v>
      </c>
      <c r="B63" s="85" t="s">
        <v>172</v>
      </c>
      <c r="C63" s="50" t="s">
        <v>173</v>
      </c>
      <c r="D63" s="242">
        <v>4994.28</v>
      </c>
      <c r="E63" s="242">
        <v>5991.6</v>
      </c>
      <c r="F63" s="52">
        <f t="shared" si="0"/>
        <v>119.96924481606959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64.8</v>
      </c>
      <c r="E68" s="51">
        <f t="shared" si="15"/>
        <v>162</v>
      </c>
      <c r="F68" s="52">
        <f t="shared" si="0"/>
        <v>250</v>
      </c>
    </row>
    <row r="69" spans="1:6" ht="12.75" customHeight="1" x14ac:dyDescent="0.2">
      <c r="A69" s="53" t="s">
        <v>184</v>
      </c>
      <c r="B69" s="85" t="s">
        <v>185</v>
      </c>
      <c r="C69" s="50" t="s">
        <v>184</v>
      </c>
      <c r="D69" s="242">
        <v>64.8</v>
      </c>
      <c r="E69" s="242">
        <v>162</v>
      </c>
      <c r="F69" s="52">
        <f t="shared" si="0"/>
        <v>250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3262</v>
      </c>
      <c r="E74" s="51">
        <f t="shared" si="17"/>
        <v>2307.29</v>
      </c>
      <c r="F74" s="52">
        <f t="shared" si="0"/>
        <v>70.732372777437163</v>
      </c>
    </row>
    <row r="75" spans="1:6" ht="12.75" customHeight="1" x14ac:dyDescent="0.2">
      <c r="A75" s="53" t="s">
        <v>196</v>
      </c>
      <c r="B75" s="85" t="s">
        <v>197</v>
      </c>
      <c r="C75" s="50" t="s">
        <v>196</v>
      </c>
      <c r="D75" s="242">
        <v>3262</v>
      </c>
      <c r="E75" s="242">
        <v>0</v>
      </c>
      <c r="F75" s="52">
        <f t="shared" si="0"/>
        <v>0</v>
      </c>
    </row>
    <row r="76" spans="1:6" ht="12.75" customHeight="1" x14ac:dyDescent="0.2">
      <c r="A76" s="53" t="s">
        <v>198</v>
      </c>
      <c r="B76" s="85" t="s">
        <v>199</v>
      </c>
      <c r="C76" s="50" t="s">
        <v>198</v>
      </c>
      <c r="D76" s="242">
        <v>0</v>
      </c>
      <c r="E76" s="242">
        <v>2307.29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100020.56</v>
      </c>
      <c r="E82" s="51">
        <f t="shared" si="19"/>
        <v>82871.849999999991</v>
      </c>
      <c r="F82" s="52">
        <f t="shared" si="0"/>
        <v>82.854815050025707</v>
      </c>
    </row>
    <row r="83" spans="1:6" ht="12.75" customHeight="1" x14ac:dyDescent="0.2">
      <c r="A83" s="53">
        <v>641</v>
      </c>
      <c r="B83" s="85" t="s">
        <v>212</v>
      </c>
      <c r="C83" s="50" t="s">
        <v>213</v>
      </c>
      <c r="D83" s="51">
        <f t="shared" ref="D83:E83" si="20">SUM(D84:D90)</f>
        <v>2064.83</v>
      </c>
      <c r="E83" s="51">
        <f t="shared" si="20"/>
        <v>118.06</v>
      </c>
      <c r="F83" s="52">
        <f t="shared" si="0"/>
        <v>5.7176619867010849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0.71</v>
      </c>
      <c r="E85" s="242">
        <v>0</v>
      </c>
      <c r="F85" s="52">
        <f t="shared" si="0"/>
        <v>0</v>
      </c>
    </row>
    <row r="86" spans="1:6" ht="12.75" customHeight="1" x14ac:dyDescent="0.2">
      <c r="A86" s="53">
        <v>6414</v>
      </c>
      <c r="B86" s="85" t="s">
        <v>218</v>
      </c>
      <c r="C86" s="50" t="s">
        <v>219</v>
      </c>
      <c r="D86" s="242">
        <v>64.12</v>
      </c>
      <c r="E86" s="242">
        <v>118.06</v>
      </c>
      <c r="F86" s="52">
        <f t="shared" si="0"/>
        <v>184.12351840299436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2000</v>
      </c>
      <c r="E90" s="242">
        <v>0</v>
      </c>
      <c r="F90" s="52">
        <f t="shared" si="0"/>
        <v>0</v>
      </c>
    </row>
    <row r="91" spans="1:6" ht="12.75" customHeight="1" x14ac:dyDescent="0.2">
      <c r="A91" s="53">
        <v>642</v>
      </c>
      <c r="B91" s="85" t="s">
        <v>228</v>
      </c>
      <c r="C91" s="50" t="s">
        <v>229</v>
      </c>
      <c r="D91" s="51">
        <f t="shared" ref="D91:E91" si="21">SUM(D92:D97)</f>
        <v>97955.73</v>
      </c>
      <c r="E91" s="51">
        <f t="shared" si="21"/>
        <v>82753.789999999994</v>
      </c>
      <c r="F91" s="52">
        <f t="shared" si="0"/>
        <v>84.48080576807503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14674.97</v>
      </c>
      <c r="E93" s="242">
        <v>9408.42</v>
      </c>
      <c r="F93" s="52">
        <f t="shared" si="0"/>
        <v>64.112022034798031</v>
      </c>
    </row>
    <row r="94" spans="1:6" ht="12.75" customHeight="1" x14ac:dyDescent="0.2">
      <c r="A94" s="53">
        <v>6423</v>
      </c>
      <c r="B94" s="85" t="s">
        <v>234</v>
      </c>
      <c r="C94" s="50" t="s">
        <v>235</v>
      </c>
      <c r="D94" s="242">
        <v>83280.759999999995</v>
      </c>
      <c r="E94" s="242">
        <v>73345.37</v>
      </c>
      <c r="F94" s="52">
        <f t="shared" si="0"/>
        <v>88.070005605136174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56140.52</v>
      </c>
      <c r="E106" s="51">
        <f t="shared" si="23"/>
        <v>52935.92</v>
      </c>
      <c r="F106" s="52">
        <f t="shared" si="0"/>
        <v>94.291823445881874</v>
      </c>
    </row>
    <row r="107" spans="1:6" ht="12.75" customHeight="1" x14ac:dyDescent="0.2">
      <c r="A107" s="53">
        <v>651</v>
      </c>
      <c r="B107" s="85" t="s">
        <v>260</v>
      </c>
      <c r="C107" s="50" t="s">
        <v>261</v>
      </c>
      <c r="D107" s="51">
        <f t="shared" ref="D107:E107" si="24">SUM(D108:D111)</f>
        <v>8308.17</v>
      </c>
      <c r="E107" s="51">
        <f t="shared" si="24"/>
        <v>6624.22</v>
      </c>
      <c r="F107" s="52">
        <f t="shared" si="0"/>
        <v>79.731396926158226</v>
      </c>
    </row>
    <row r="108" spans="1:6" ht="12.75" customHeight="1" x14ac:dyDescent="0.2">
      <c r="A108" s="53">
        <v>6511</v>
      </c>
      <c r="B108" s="85" t="s">
        <v>262</v>
      </c>
      <c r="C108" s="50" t="s">
        <v>263</v>
      </c>
      <c r="D108" s="242">
        <v>26.54</v>
      </c>
      <c r="E108" s="242">
        <v>0</v>
      </c>
      <c r="F108" s="52">
        <f t="shared" si="0"/>
        <v>0</v>
      </c>
    </row>
    <row r="109" spans="1:6" ht="12.75" customHeight="1" x14ac:dyDescent="0.2">
      <c r="A109" s="53">
        <v>6512</v>
      </c>
      <c r="B109" s="85" t="s">
        <v>264</v>
      </c>
      <c r="C109" s="50" t="s">
        <v>265</v>
      </c>
      <c r="D109" s="242">
        <v>8129.01</v>
      </c>
      <c r="E109" s="242">
        <v>6624.22</v>
      </c>
      <c r="F109" s="52">
        <f t="shared" si="0"/>
        <v>81.488643758588069</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152.62</v>
      </c>
      <c r="E111" s="242">
        <v>0</v>
      </c>
      <c r="F111" s="52">
        <f t="shared" si="0"/>
        <v>0</v>
      </c>
    </row>
    <row r="112" spans="1:6" ht="12.75" customHeight="1" x14ac:dyDescent="0.2">
      <c r="A112" s="53">
        <v>652</v>
      </c>
      <c r="B112" s="85" t="s">
        <v>270</v>
      </c>
      <c r="C112" s="50" t="s">
        <v>271</v>
      </c>
      <c r="D112" s="51">
        <f t="shared" ref="D112:E112" si="25">SUM(D113:D119)</f>
        <v>39785.4</v>
      </c>
      <c r="E112" s="51">
        <f t="shared" si="25"/>
        <v>37255.42</v>
      </c>
      <c r="F112" s="52">
        <f t="shared" si="0"/>
        <v>93.640933608811267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138.31</v>
      </c>
      <c r="F114" s="52" t="str">
        <f t="shared" si="0"/>
        <v>-</v>
      </c>
    </row>
    <row r="115" spans="1:6" ht="12.75" customHeight="1" x14ac:dyDescent="0.2">
      <c r="A115" s="53">
        <v>6524</v>
      </c>
      <c r="B115" s="85" t="s">
        <v>276</v>
      </c>
      <c r="C115" s="50" t="s">
        <v>277</v>
      </c>
      <c r="D115" s="242">
        <v>28576.86</v>
      </c>
      <c r="E115" s="242">
        <v>21984.93</v>
      </c>
      <c r="F115" s="52">
        <f t="shared" si="0"/>
        <v>76.932630107016649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11208.54</v>
      </c>
      <c r="E117" s="242">
        <v>15132.18</v>
      </c>
      <c r="F117" s="52">
        <f t="shared" si="0"/>
        <v>135.0058080713456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8046.95</v>
      </c>
      <c r="E120" s="51">
        <f t="shared" si="26"/>
        <v>9056.2800000000007</v>
      </c>
      <c r="F120" s="52">
        <f t="shared" si="0"/>
        <v>112.54301319133337</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8046.95</v>
      </c>
      <c r="E122" s="242">
        <v>9056.2800000000007</v>
      </c>
      <c r="F122" s="52">
        <f t="shared" si="0"/>
        <v>112.54301319133337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190.73</v>
      </c>
      <c r="F124" s="52" t="str">
        <f t="shared" si="0"/>
        <v>-</v>
      </c>
    </row>
    <row r="125" spans="1:6" ht="12.75" customHeight="1" x14ac:dyDescent="0.2">
      <c r="A125" s="53">
        <v>661</v>
      </c>
      <c r="B125" s="86" t="s">
        <v>296</v>
      </c>
      <c r="C125" s="50" t="s">
        <v>297</v>
      </c>
      <c r="D125" s="51">
        <f t="shared" ref="D125:E125" si="28">SUM(D126:D127)</f>
        <v>0</v>
      </c>
      <c r="E125" s="51">
        <f t="shared" si="28"/>
        <v>190.73</v>
      </c>
      <c r="F125" s="52" t="str">
        <f t="shared" si="0"/>
        <v>-</v>
      </c>
    </row>
    <row r="126" spans="1:6" ht="12.75" customHeight="1" x14ac:dyDescent="0.2">
      <c r="A126" s="53">
        <v>6614</v>
      </c>
      <c r="B126" s="86" t="s">
        <v>298</v>
      </c>
      <c r="C126" s="50" t="s">
        <v>299</v>
      </c>
      <c r="D126" s="242">
        <v>0</v>
      </c>
      <c r="E126" s="242">
        <v>190.73</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5215.26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5215.26</v>
      </c>
      <c r="E150" s="242">
        <v>0</v>
      </c>
      <c r="F150" s="52">
        <f t="shared" si="31"/>
        <v>0</v>
      </c>
    </row>
    <row r="151" spans="1:6" ht="12.75" customHeight="1" x14ac:dyDescent="0.2">
      <c r="A151" s="53">
        <v>3</v>
      </c>
      <c r="B151" s="85" t="s">
        <v>348</v>
      </c>
      <c r="C151" s="50" t="s">
        <v>56</v>
      </c>
      <c r="D151" s="51">
        <f t="shared" ref="D151:E151" si="35">D152+D163+D196+D215+D224+D252+D263</f>
        <v>352985.57999999996</v>
      </c>
      <c r="E151" s="51">
        <f t="shared" si="35"/>
        <v>404251.4</v>
      </c>
      <c r="F151" s="52">
        <f t="shared" si="31"/>
        <v>114.52348846658271</v>
      </c>
    </row>
    <row r="152" spans="1:6" ht="12.75" customHeight="1" x14ac:dyDescent="0.2">
      <c r="A152" s="53">
        <v>31</v>
      </c>
      <c r="B152" s="85" t="s">
        <v>349</v>
      </c>
      <c r="C152" s="50" t="s">
        <v>350</v>
      </c>
      <c r="D152" s="51">
        <f t="shared" ref="D152:E152" si="36">D153+D158+D159</f>
        <v>147668.26</v>
      </c>
      <c r="E152" s="51">
        <f t="shared" si="36"/>
        <v>160426.53999999998</v>
      </c>
      <c r="F152" s="52">
        <f t="shared" si="31"/>
        <v>108.63982551158927</v>
      </c>
    </row>
    <row r="153" spans="1:6" ht="12.75" customHeight="1" x14ac:dyDescent="0.2">
      <c r="A153" s="53">
        <v>311</v>
      </c>
      <c r="B153" s="85" t="s">
        <v>351</v>
      </c>
      <c r="C153" s="50" t="s">
        <v>352</v>
      </c>
      <c r="D153" s="51">
        <f t="shared" ref="D153:E153" si="37">SUM(D154:D157)</f>
        <v>126752.15</v>
      </c>
      <c r="E153" s="51">
        <f t="shared" si="37"/>
        <v>137018.46</v>
      </c>
      <c r="F153" s="52">
        <f t="shared" si="31"/>
        <v>108.09951547172967</v>
      </c>
    </row>
    <row r="154" spans="1:6" ht="12.75" customHeight="1" x14ac:dyDescent="0.2">
      <c r="A154" s="53">
        <v>3111</v>
      </c>
      <c r="B154" s="85" t="s">
        <v>353</v>
      </c>
      <c r="C154" s="50" t="s">
        <v>354</v>
      </c>
      <c r="D154" s="242">
        <v>126752.15</v>
      </c>
      <c r="E154" s="242">
        <v>137018.46</v>
      </c>
      <c r="F154" s="52">
        <f t="shared" si="31"/>
        <v>108.09951547172967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1.96</v>
      </c>
      <c r="E158" s="242">
        <v>800</v>
      </c>
      <c r="F158" s="52" t="str">
        <f t="shared" si="31"/>
        <v>&gt;&gt;100</v>
      </c>
    </row>
    <row r="159" spans="1:6" ht="12.75" customHeight="1" x14ac:dyDescent="0.2">
      <c r="A159" s="53">
        <v>313</v>
      </c>
      <c r="B159" s="85" t="s">
        <v>363</v>
      </c>
      <c r="C159" s="50" t="s">
        <v>364</v>
      </c>
      <c r="D159" s="51">
        <f t="shared" ref="D159:E159" si="38">SUM(D160:D162)</f>
        <v>20914.150000000001</v>
      </c>
      <c r="E159" s="51">
        <f t="shared" si="38"/>
        <v>22608.080000000002</v>
      </c>
      <c r="F159" s="52">
        <f t="shared" si="31"/>
        <v>108.09944463437434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20914.150000000001</v>
      </c>
      <c r="E161" s="242">
        <v>22608.080000000002</v>
      </c>
      <c r="F161" s="52">
        <f t="shared" si="31"/>
        <v>108.09944463437434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122037.93</v>
      </c>
      <c r="E163" s="51">
        <f t="shared" si="39"/>
        <v>149151.58000000002</v>
      </c>
      <c r="F163" s="52">
        <f t="shared" si="31"/>
        <v>122.21739585389561</v>
      </c>
    </row>
    <row r="164" spans="1:6" ht="12.75" customHeight="1" x14ac:dyDescent="0.2">
      <c r="A164" s="53">
        <v>321</v>
      </c>
      <c r="B164" s="85" t="s">
        <v>372</v>
      </c>
      <c r="C164" s="50" t="s">
        <v>373</v>
      </c>
      <c r="D164" s="51">
        <f t="shared" ref="D164:E164" si="40">SUM(D165:D168)</f>
        <v>6404.1399999999994</v>
      </c>
      <c r="E164" s="51">
        <f t="shared" si="40"/>
        <v>7269.66</v>
      </c>
      <c r="F164" s="52">
        <f t="shared" si="31"/>
        <v>113.51500747953669</v>
      </c>
    </row>
    <row r="165" spans="1:6" ht="12.75" customHeight="1" x14ac:dyDescent="0.2">
      <c r="A165" s="53">
        <v>3211</v>
      </c>
      <c r="B165" s="85" t="s">
        <v>374</v>
      </c>
      <c r="C165" s="50" t="s">
        <v>375</v>
      </c>
      <c r="D165" s="242">
        <v>44.48</v>
      </c>
      <c r="E165" s="242">
        <v>193</v>
      </c>
      <c r="F165" s="52">
        <f t="shared" si="31"/>
        <v>433.90287769784175</v>
      </c>
    </row>
    <row r="166" spans="1:6" ht="12.75" customHeight="1" x14ac:dyDescent="0.2">
      <c r="A166" s="53">
        <v>3212</v>
      </c>
      <c r="B166" s="85" t="s">
        <v>376</v>
      </c>
      <c r="C166" s="50" t="s">
        <v>377</v>
      </c>
      <c r="D166" s="242">
        <v>5701.04</v>
      </c>
      <c r="E166" s="242">
        <v>5521.49</v>
      </c>
      <c r="F166" s="52">
        <f t="shared" si="31"/>
        <v>96.850574631996963</v>
      </c>
    </row>
    <row r="167" spans="1:6" ht="12.75" customHeight="1" x14ac:dyDescent="0.2">
      <c r="A167" s="53">
        <v>3213</v>
      </c>
      <c r="B167" s="85" t="s">
        <v>378</v>
      </c>
      <c r="C167" s="50" t="s">
        <v>379</v>
      </c>
      <c r="D167" s="242">
        <v>26.54</v>
      </c>
      <c r="E167" s="242">
        <v>230.87</v>
      </c>
      <c r="F167" s="52">
        <f t="shared" si="31"/>
        <v>869.89449886963075</v>
      </c>
    </row>
    <row r="168" spans="1:6" ht="12.75" customHeight="1" x14ac:dyDescent="0.2">
      <c r="A168" s="53">
        <v>3214</v>
      </c>
      <c r="B168" s="85" t="s">
        <v>380</v>
      </c>
      <c r="C168" s="50" t="s">
        <v>381</v>
      </c>
      <c r="D168" s="242">
        <v>632.08000000000004</v>
      </c>
      <c r="E168" s="242">
        <v>1324.3</v>
      </c>
      <c r="F168" s="52">
        <f t="shared" si="31"/>
        <v>209.51461840273379</v>
      </c>
    </row>
    <row r="169" spans="1:6" ht="12.75" customHeight="1" x14ac:dyDescent="0.2">
      <c r="A169" s="53">
        <v>322</v>
      </c>
      <c r="B169" s="85" t="s">
        <v>382</v>
      </c>
      <c r="C169" s="50" t="s">
        <v>383</v>
      </c>
      <c r="D169" s="51">
        <f t="shared" ref="D169:E169" si="41">SUM(D170:D176)</f>
        <v>41387.89</v>
      </c>
      <c r="E169" s="51">
        <f t="shared" si="41"/>
        <v>51841.39</v>
      </c>
      <c r="F169" s="52">
        <f t="shared" si="31"/>
        <v>125.25738809105755</v>
      </c>
    </row>
    <row r="170" spans="1:6" ht="12.75" customHeight="1" x14ac:dyDescent="0.2">
      <c r="A170" s="53">
        <v>3221</v>
      </c>
      <c r="B170" s="85" t="s">
        <v>384</v>
      </c>
      <c r="C170" s="50" t="s">
        <v>385</v>
      </c>
      <c r="D170" s="242">
        <v>3884.58</v>
      </c>
      <c r="E170" s="242">
        <v>4161.92</v>
      </c>
      <c r="F170" s="52">
        <f t="shared" si="31"/>
        <v>107.1395105777201</v>
      </c>
    </row>
    <row r="171" spans="1:6" ht="12.75" customHeight="1" x14ac:dyDescent="0.2">
      <c r="A171" s="53">
        <v>3222</v>
      </c>
      <c r="B171" s="85" t="s">
        <v>386</v>
      </c>
      <c r="C171" s="50" t="s">
        <v>387</v>
      </c>
      <c r="D171" s="242">
        <v>7008.03</v>
      </c>
      <c r="E171" s="242">
        <v>9035.43</v>
      </c>
      <c r="F171" s="52">
        <f t="shared" si="31"/>
        <v>128.92967067777965</v>
      </c>
    </row>
    <row r="172" spans="1:6" ht="12.75" customHeight="1" x14ac:dyDescent="0.2">
      <c r="A172" s="53">
        <v>3223</v>
      </c>
      <c r="B172" s="85" t="s">
        <v>388</v>
      </c>
      <c r="C172" s="50" t="s">
        <v>389</v>
      </c>
      <c r="D172" s="242">
        <v>21335.22</v>
      </c>
      <c r="E172" s="242">
        <v>17910.5</v>
      </c>
      <c r="F172" s="52">
        <f t="shared" si="31"/>
        <v>83.948044594806134</v>
      </c>
    </row>
    <row r="173" spans="1:6" ht="12.75" customHeight="1" x14ac:dyDescent="0.2">
      <c r="A173" s="53">
        <v>3224</v>
      </c>
      <c r="B173" s="85" t="s">
        <v>390</v>
      </c>
      <c r="C173" s="50" t="s">
        <v>391</v>
      </c>
      <c r="D173" s="242">
        <v>8074.31</v>
      </c>
      <c r="E173" s="242">
        <v>17021.48</v>
      </c>
      <c r="F173" s="52">
        <f t="shared" si="31"/>
        <v>210.81033549616004</v>
      </c>
    </row>
    <row r="174" spans="1:6" ht="12.75" customHeight="1" x14ac:dyDescent="0.2">
      <c r="A174" s="53">
        <v>3225</v>
      </c>
      <c r="B174" s="85" t="s">
        <v>392</v>
      </c>
      <c r="C174" s="50" t="s">
        <v>393</v>
      </c>
      <c r="D174" s="242">
        <v>815.41</v>
      </c>
      <c r="E174" s="242">
        <v>3527.57</v>
      </c>
      <c r="F174" s="52">
        <f t="shared" si="31"/>
        <v>432.61304129211072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270.33999999999997</v>
      </c>
      <c r="E176" s="242">
        <v>184.49</v>
      </c>
      <c r="F176" s="52">
        <f t="shared" si="31"/>
        <v>68.243693127173202</v>
      </c>
    </row>
    <row r="177" spans="1:6" ht="12.75" customHeight="1" x14ac:dyDescent="0.2">
      <c r="A177" s="53">
        <v>323</v>
      </c>
      <c r="B177" s="85" t="s">
        <v>398</v>
      </c>
      <c r="C177" s="50" t="s">
        <v>399</v>
      </c>
      <c r="D177" s="51">
        <f t="shared" ref="D177:E177" si="42">SUM(D178:D186)</f>
        <v>62594.439999999988</v>
      </c>
      <c r="E177" s="51">
        <f t="shared" si="42"/>
        <v>75272.47</v>
      </c>
      <c r="F177" s="52">
        <f t="shared" si="31"/>
        <v>120.25424302861407</v>
      </c>
    </row>
    <row r="178" spans="1:6" ht="12.75" customHeight="1" x14ac:dyDescent="0.2">
      <c r="A178" s="53">
        <v>3231</v>
      </c>
      <c r="B178" s="85" t="s">
        <v>400</v>
      </c>
      <c r="C178" s="50" t="s">
        <v>401</v>
      </c>
      <c r="D178" s="242">
        <v>1307.6400000000001</v>
      </c>
      <c r="E178" s="242">
        <v>1589.91</v>
      </c>
      <c r="F178" s="52">
        <f t="shared" si="31"/>
        <v>121.58621638983207</v>
      </c>
    </row>
    <row r="179" spans="1:6" ht="12.75" customHeight="1" x14ac:dyDescent="0.2">
      <c r="A179" s="53">
        <v>3232</v>
      </c>
      <c r="B179" s="85" t="s">
        <v>402</v>
      </c>
      <c r="C179" s="50" t="s">
        <v>403</v>
      </c>
      <c r="D179" s="242">
        <v>34238.39</v>
      </c>
      <c r="E179" s="242">
        <v>42248.22</v>
      </c>
      <c r="F179" s="52">
        <f t="shared" si="31"/>
        <v>123.39429511726456</v>
      </c>
    </row>
    <row r="180" spans="1:6" ht="12.75" customHeight="1" x14ac:dyDescent="0.2">
      <c r="A180" s="53">
        <v>3233</v>
      </c>
      <c r="B180" s="85" t="s">
        <v>404</v>
      </c>
      <c r="C180" s="50" t="s">
        <v>405</v>
      </c>
      <c r="D180" s="242">
        <v>4824.59</v>
      </c>
      <c r="E180" s="242">
        <v>2412.5</v>
      </c>
      <c r="F180" s="52">
        <f t="shared" si="31"/>
        <v>50.004249065723712</v>
      </c>
    </row>
    <row r="181" spans="1:6" ht="12.75" customHeight="1" x14ac:dyDescent="0.2">
      <c r="A181" s="53">
        <v>3234</v>
      </c>
      <c r="B181" s="85" t="s">
        <v>406</v>
      </c>
      <c r="C181" s="50" t="s">
        <v>407</v>
      </c>
      <c r="D181" s="242">
        <v>6080.91</v>
      </c>
      <c r="E181" s="242">
        <v>10459.540000000001</v>
      </c>
      <c r="F181" s="52">
        <f t="shared" si="31"/>
        <v>172.00616355117904</v>
      </c>
    </row>
    <row r="182" spans="1:6" ht="12.75" customHeight="1" x14ac:dyDescent="0.2">
      <c r="A182" s="53">
        <v>3235</v>
      </c>
      <c r="B182" s="85" t="s">
        <v>408</v>
      </c>
      <c r="C182" s="50" t="s">
        <v>409</v>
      </c>
      <c r="D182" s="242">
        <v>2625.74</v>
      </c>
      <c r="E182" s="242">
        <v>552.77</v>
      </c>
      <c r="F182" s="52">
        <f t="shared" si="31"/>
        <v>21.051970111282916</v>
      </c>
    </row>
    <row r="183" spans="1:6" ht="12.75" customHeight="1" x14ac:dyDescent="0.2">
      <c r="A183" s="53">
        <v>3236</v>
      </c>
      <c r="B183" s="85" t="s">
        <v>410</v>
      </c>
      <c r="C183" s="50" t="s">
        <v>411</v>
      </c>
      <c r="D183" s="242">
        <v>2745.42</v>
      </c>
      <c r="E183" s="242">
        <v>3260.69</v>
      </c>
      <c r="F183" s="52">
        <f t="shared" si="31"/>
        <v>118.76834874081197</v>
      </c>
    </row>
    <row r="184" spans="1:6" ht="12.75" customHeight="1" x14ac:dyDescent="0.2">
      <c r="A184" s="53">
        <v>3237</v>
      </c>
      <c r="B184" s="85" t="s">
        <v>412</v>
      </c>
      <c r="C184" s="50" t="s">
        <v>413</v>
      </c>
      <c r="D184" s="242">
        <v>6345.63</v>
      </c>
      <c r="E184" s="242">
        <v>5937.1</v>
      </c>
      <c r="F184" s="52">
        <f t="shared" si="31"/>
        <v>93.562026150279792</v>
      </c>
    </row>
    <row r="185" spans="1:6" ht="12.75" customHeight="1" x14ac:dyDescent="0.2">
      <c r="A185" s="53">
        <v>3238</v>
      </c>
      <c r="B185" s="85" t="s">
        <v>414</v>
      </c>
      <c r="C185" s="50" t="s">
        <v>415</v>
      </c>
      <c r="D185" s="242">
        <v>2709.77</v>
      </c>
      <c r="E185" s="242">
        <v>6879.26</v>
      </c>
      <c r="F185" s="52">
        <f t="shared" si="31"/>
        <v>253.86877853101925</v>
      </c>
    </row>
    <row r="186" spans="1:6" ht="12.75" customHeight="1" x14ac:dyDescent="0.2">
      <c r="A186" s="53">
        <v>3239</v>
      </c>
      <c r="B186" s="85" t="s">
        <v>416</v>
      </c>
      <c r="C186" s="50" t="s">
        <v>417</v>
      </c>
      <c r="D186" s="242">
        <v>1716.35</v>
      </c>
      <c r="E186" s="242">
        <v>1932.48</v>
      </c>
      <c r="F186" s="52">
        <f t="shared" si="31"/>
        <v>112.59241996096367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11651.46</v>
      </c>
      <c r="E188" s="51">
        <f t="shared" si="43"/>
        <v>14768.060000000001</v>
      </c>
      <c r="F188" s="52">
        <f t="shared" si="31"/>
        <v>126.74857914802095</v>
      </c>
    </row>
    <row r="189" spans="1:6" ht="12.75" customHeight="1" x14ac:dyDescent="0.2">
      <c r="A189" s="53">
        <v>3291</v>
      </c>
      <c r="B189" s="232" t="s">
        <v>422</v>
      </c>
      <c r="C189" s="50" t="s">
        <v>423</v>
      </c>
      <c r="D189" s="242">
        <v>1989.86</v>
      </c>
      <c r="E189" s="242">
        <v>2314.23</v>
      </c>
      <c r="F189" s="52">
        <f t="shared" si="31"/>
        <v>116.30114681434875</v>
      </c>
    </row>
    <row r="190" spans="1:6" ht="12.75" customHeight="1" x14ac:dyDescent="0.2">
      <c r="A190" s="53">
        <v>3292</v>
      </c>
      <c r="B190" s="85" t="s">
        <v>424</v>
      </c>
      <c r="C190" s="50" t="s">
        <v>425</v>
      </c>
      <c r="D190" s="242">
        <v>1042.3800000000001</v>
      </c>
      <c r="E190" s="242">
        <v>1480.87</v>
      </c>
      <c r="F190" s="52">
        <f t="shared" si="31"/>
        <v>142.0662330436117</v>
      </c>
    </row>
    <row r="191" spans="1:6" ht="12.75" customHeight="1" x14ac:dyDescent="0.2">
      <c r="A191" s="53">
        <v>3293</v>
      </c>
      <c r="B191" s="85" t="s">
        <v>426</v>
      </c>
      <c r="C191" s="50" t="s">
        <v>427</v>
      </c>
      <c r="D191" s="242">
        <v>5390.66</v>
      </c>
      <c r="E191" s="242">
        <v>7457.51</v>
      </c>
      <c r="F191" s="52">
        <f t="shared" si="31"/>
        <v>138.34131627667114</v>
      </c>
    </row>
    <row r="192" spans="1:6" ht="12.75" customHeight="1" x14ac:dyDescent="0.2">
      <c r="A192" s="53">
        <v>3294</v>
      </c>
      <c r="B192" s="85" t="s">
        <v>428</v>
      </c>
      <c r="C192" s="50" t="s">
        <v>429</v>
      </c>
      <c r="D192" s="242">
        <v>2388.8200000000002</v>
      </c>
      <c r="E192" s="242">
        <v>2461.8200000000002</v>
      </c>
      <c r="F192" s="52">
        <f t="shared" si="31"/>
        <v>103.05590207717619</v>
      </c>
    </row>
    <row r="193" spans="1:6" ht="12.75" customHeight="1" x14ac:dyDescent="0.2">
      <c r="A193" s="53">
        <v>3295</v>
      </c>
      <c r="B193" s="85" t="s">
        <v>430</v>
      </c>
      <c r="C193" s="50" t="s">
        <v>431</v>
      </c>
      <c r="D193" s="242">
        <v>806.56</v>
      </c>
      <c r="E193" s="242">
        <v>924.29</v>
      </c>
      <c r="F193" s="52">
        <f t="shared" si="31"/>
        <v>114.59655822257488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33.18</v>
      </c>
      <c r="E195" s="242">
        <v>129.34</v>
      </c>
      <c r="F195" s="52">
        <f t="shared" si="31"/>
        <v>389.81314044605188</v>
      </c>
    </row>
    <row r="196" spans="1:6" ht="12.75" customHeight="1" x14ac:dyDescent="0.2">
      <c r="A196" s="53">
        <v>34</v>
      </c>
      <c r="B196" s="232" t="s">
        <v>436</v>
      </c>
      <c r="C196" s="50" t="s">
        <v>437</v>
      </c>
      <c r="D196" s="51">
        <f t="shared" ref="D196:E196" si="44">D197+D202+D210</f>
        <v>1342.7699999999998</v>
      </c>
      <c r="E196" s="51">
        <f t="shared" si="44"/>
        <v>1943.0499999999997</v>
      </c>
      <c r="F196" s="52">
        <f t="shared" si="31"/>
        <v>144.70460317105685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1342.7699999999998</v>
      </c>
      <c r="E210" s="51">
        <f t="shared" si="47"/>
        <v>1943.0499999999997</v>
      </c>
      <c r="F210" s="52">
        <f t="shared" si="31"/>
        <v>144.70460317105685</v>
      </c>
    </row>
    <row r="211" spans="1:6" ht="12.75" customHeight="1" x14ac:dyDescent="0.2">
      <c r="A211" s="53">
        <v>3431</v>
      </c>
      <c r="B211" s="232" t="s">
        <v>466</v>
      </c>
      <c r="C211" s="50" t="s">
        <v>467</v>
      </c>
      <c r="D211" s="242">
        <v>1293.06</v>
      </c>
      <c r="E211" s="242">
        <v>1502.57</v>
      </c>
      <c r="F211" s="52">
        <f t="shared" si="31"/>
        <v>116.20265107574281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2.62</v>
      </c>
      <c r="E213" s="242">
        <v>0.11</v>
      </c>
      <c r="F213" s="52">
        <f t="shared" si="31"/>
        <v>4.1984732824427482</v>
      </c>
    </row>
    <row r="214" spans="1:6" ht="12.75" customHeight="1" x14ac:dyDescent="0.2">
      <c r="A214" s="53">
        <v>3434</v>
      </c>
      <c r="B214" s="85" t="s">
        <v>472</v>
      </c>
      <c r="C214" s="50" t="s">
        <v>473</v>
      </c>
      <c r="D214" s="242">
        <v>47.09</v>
      </c>
      <c r="E214" s="242">
        <v>440.37</v>
      </c>
      <c r="F214" s="52">
        <f t="shared" si="31"/>
        <v>935.16670205988532</v>
      </c>
    </row>
    <row r="215" spans="1:6" ht="12.75" customHeight="1" x14ac:dyDescent="0.2">
      <c r="A215" s="53">
        <v>35</v>
      </c>
      <c r="B215" s="85" t="s">
        <v>474</v>
      </c>
      <c r="C215" s="50" t="s">
        <v>475</v>
      </c>
      <c r="D215" s="51">
        <f t="shared" ref="D215:E215" si="48">D216+D219+D223</f>
        <v>1748.91</v>
      </c>
      <c r="E215" s="51">
        <f t="shared" si="48"/>
        <v>558.08000000000004</v>
      </c>
      <c r="F215" s="52">
        <f t="shared" si="31"/>
        <v>31.910161186110209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1748.91</v>
      </c>
      <c r="E219" s="51">
        <f t="shared" si="50"/>
        <v>558.08000000000004</v>
      </c>
      <c r="F219" s="52">
        <f t="shared" si="31"/>
        <v>31.910161186110209</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1748.91</v>
      </c>
      <c r="E222" s="242">
        <v>558.08000000000004</v>
      </c>
      <c r="F222" s="52">
        <f t="shared" si="31"/>
        <v>31.910161186110209</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8934.8700000000008</v>
      </c>
      <c r="E224" s="51">
        <f t="shared" si="51"/>
        <v>7964.9400000000005</v>
      </c>
      <c r="F224" s="52">
        <f t="shared" ref="F224:F235" si="52">IF(D224&lt;&gt;0,IF(E224/D224&gt;=100,"&gt;&gt;100",E224/D224*100),"-")</f>
        <v>89.144441944874416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5088.18</v>
      </c>
      <c r="E231" s="51">
        <f t="shared" si="55"/>
        <v>4296.42</v>
      </c>
      <c r="F231" s="52">
        <f t="shared" si="52"/>
        <v>84.439229744230744</v>
      </c>
    </row>
    <row r="232" spans="1:6" ht="12.75" customHeight="1" x14ac:dyDescent="0.2">
      <c r="A232" s="53">
        <v>3631</v>
      </c>
      <c r="B232" s="85" t="s">
        <v>508</v>
      </c>
      <c r="C232" s="50" t="s">
        <v>509</v>
      </c>
      <c r="D232" s="242">
        <v>5088.18</v>
      </c>
      <c r="E232" s="242">
        <v>4296.42</v>
      </c>
      <c r="F232" s="52">
        <f t="shared" si="52"/>
        <v>84.439229744230744</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3846.69</v>
      </c>
      <c r="E236" s="51">
        <f t="shared" si="56"/>
        <v>3668.52</v>
      </c>
      <c r="F236" s="52">
        <f t="shared" ref="F236:F239" si="57">IF(D236&lt;&gt;0,IF(E236/D236&gt;=100,"&gt;&gt;100",E236/D236*100),"-")</f>
        <v>95.368225669341683</v>
      </c>
    </row>
    <row r="237" spans="1:6" ht="12.75" customHeight="1" x14ac:dyDescent="0.2">
      <c r="A237" s="53" t="s">
        <v>518</v>
      </c>
      <c r="B237" s="85" t="s">
        <v>519</v>
      </c>
      <c r="C237" s="50" t="s">
        <v>518</v>
      </c>
      <c r="D237" s="242">
        <v>3846.69</v>
      </c>
      <c r="E237" s="242">
        <v>3668.52</v>
      </c>
      <c r="F237" s="52">
        <f t="shared" si="57"/>
        <v>95.368225669341683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20304.039999999997</v>
      </c>
      <c r="E252" s="51">
        <f t="shared" si="63"/>
        <v>16290.83</v>
      </c>
      <c r="F252" s="52">
        <f t="shared" ref="F252:F258" si="64">IF(D252&lt;&gt;0,IF(E252/D252&gt;=100,"&gt;&gt;100",E252/D252*100),"-")</f>
        <v>80.234426252115355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20304.039999999997</v>
      </c>
      <c r="E259" s="51">
        <f t="shared" si="66"/>
        <v>16290.83</v>
      </c>
      <c r="F259" s="52">
        <f t="shared" ref="F259:F262" si="67">IF(D259&lt;&gt;0,IF(E259/D259&gt;=100,"&gt;&gt;100",E259/D259*100),"-")</f>
        <v>80.234426252115355</v>
      </c>
    </row>
    <row r="260" spans="1:6" ht="12.75" customHeight="1" x14ac:dyDescent="0.2">
      <c r="A260" s="53">
        <v>3721</v>
      </c>
      <c r="B260" s="85" t="s">
        <v>560</v>
      </c>
      <c r="C260" s="50" t="s">
        <v>561</v>
      </c>
      <c r="D260" s="242">
        <v>19303.53</v>
      </c>
      <c r="E260" s="242">
        <v>16290.83</v>
      </c>
      <c r="F260" s="52">
        <f t="shared" si="67"/>
        <v>84.393009983148161</v>
      </c>
    </row>
    <row r="261" spans="1:6" ht="12.75" customHeight="1" x14ac:dyDescent="0.2">
      <c r="A261" s="53">
        <v>3722</v>
      </c>
      <c r="B261" s="85" t="s">
        <v>562</v>
      </c>
      <c r="C261" s="50" t="s">
        <v>563</v>
      </c>
      <c r="D261" s="242">
        <v>1000.51</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50948.800000000003</v>
      </c>
      <c r="E263" s="51">
        <f t="shared" si="68"/>
        <v>67916.37999999999</v>
      </c>
      <c r="F263" s="52">
        <f t="shared" ref="F263:F267" si="69">IF(D263&lt;&gt;0,IF(E263/D263&gt;=100,"&gt;&gt;100",E263/D263*100),"-")</f>
        <v>133.30319850516594</v>
      </c>
    </row>
    <row r="264" spans="1:6" ht="12.75" customHeight="1" x14ac:dyDescent="0.2">
      <c r="A264" s="53">
        <v>381</v>
      </c>
      <c r="B264" s="85" t="s">
        <v>568</v>
      </c>
      <c r="C264" s="50" t="s">
        <v>569</v>
      </c>
      <c r="D264" s="51">
        <f t="shared" ref="D264:E264" si="70">SUM(D265:D267)</f>
        <v>50948.800000000003</v>
      </c>
      <c r="E264" s="51">
        <f t="shared" si="70"/>
        <v>67703.039999999994</v>
      </c>
      <c r="F264" s="52">
        <f t="shared" si="69"/>
        <v>132.88446440347954</v>
      </c>
    </row>
    <row r="265" spans="1:6" ht="12.75" customHeight="1" x14ac:dyDescent="0.2">
      <c r="A265" s="53">
        <v>3811</v>
      </c>
      <c r="B265" s="85" t="s">
        <v>570</v>
      </c>
      <c r="C265" s="50" t="s">
        <v>571</v>
      </c>
      <c r="D265" s="242">
        <v>50948.800000000003</v>
      </c>
      <c r="E265" s="242">
        <v>67703.039999999994</v>
      </c>
      <c r="F265" s="52">
        <f t="shared" si="69"/>
        <v>132.88446440347954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213.34</v>
      </c>
      <c r="F273" s="52" t="str">
        <f t="shared" ref="F273:F284" si="74">IF(D273&lt;&gt;0,IF(E273/D273&gt;=100,"&gt;&gt;100",E273/D273*100),"-")</f>
        <v>-</v>
      </c>
    </row>
    <row r="274" spans="1:6" ht="12.75" customHeight="1" x14ac:dyDescent="0.2">
      <c r="A274" s="53">
        <v>3831</v>
      </c>
      <c r="B274" s="85" t="s">
        <v>588</v>
      </c>
      <c r="C274" s="50" t="s">
        <v>589</v>
      </c>
      <c r="D274" s="242">
        <v>0</v>
      </c>
      <c r="E274" s="242">
        <v>213.34</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352985.57999999996</v>
      </c>
      <c r="E289" s="51">
        <f t="shared" si="79"/>
        <v>404251.4</v>
      </c>
      <c r="F289" s="52">
        <f t="shared" si="76"/>
        <v>114.52348846658271</v>
      </c>
    </row>
    <row r="290" spans="1:6" ht="12.75" customHeight="1" x14ac:dyDescent="0.2">
      <c r="A290" s="53" t="s">
        <v>609</v>
      </c>
      <c r="B290" s="85" t="s">
        <v>620</v>
      </c>
      <c r="C290" s="50" t="s">
        <v>621</v>
      </c>
      <c r="D290" s="51">
        <f>IF(D6&gt;=D289,D6-D289,0)</f>
        <v>143308.89000000007</v>
      </c>
      <c r="E290" s="51">
        <f>IF(E6&gt;=E289,E6-E289,0)</f>
        <v>137848.42999999993</v>
      </c>
      <c r="F290" s="52">
        <f t="shared" si="76"/>
        <v>96.189726959716083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355550.33</v>
      </c>
      <c r="E292" s="242">
        <f>458820.02-3170.66</f>
        <v>455649.36000000004</v>
      </c>
      <c r="F292" s="52">
        <f t="shared" si="76"/>
        <v>128.15326595253055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38785.879999999997</v>
      </c>
      <c r="E294" s="242">
        <v>36828.46</v>
      </c>
      <c r="F294" s="52">
        <f t="shared" si="76"/>
        <v>94.95326649801423</v>
      </c>
    </row>
    <row r="295" spans="1:6" ht="24" x14ac:dyDescent="0.2">
      <c r="A295" s="53">
        <v>9661</v>
      </c>
      <c r="B295" s="85" t="s">
        <v>630</v>
      </c>
      <c r="C295" s="50" t="s">
        <v>631</v>
      </c>
      <c r="D295" s="242">
        <v>0</v>
      </c>
      <c r="E295" s="242">
        <v>157.94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5.48</v>
      </c>
      <c r="E298" s="51">
        <f t="shared" si="80"/>
        <v>510.27</v>
      </c>
      <c r="F298" s="52">
        <f t="shared" ref="F298:F418" si="81">IF(D298&lt;&gt;0,IF(E298/D298&gt;=100,"&gt;&gt;100",E298/D298*100),"-")</f>
        <v>9311.4963503649615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5.48</v>
      </c>
      <c r="E311" s="51">
        <f t="shared" si="85"/>
        <v>510.27</v>
      </c>
      <c r="F311" s="52">
        <f t="shared" si="81"/>
        <v>9311.4963503649615</v>
      </c>
    </row>
    <row r="312" spans="1:6" ht="12.75" customHeight="1" x14ac:dyDescent="0.2">
      <c r="A312" s="53">
        <v>721</v>
      </c>
      <c r="B312" s="85" t="s">
        <v>663</v>
      </c>
      <c r="C312" s="50" t="s">
        <v>664</v>
      </c>
      <c r="D312" s="51">
        <f t="shared" ref="D312:E312" si="86">SUM(D313:D316)</f>
        <v>5.48</v>
      </c>
      <c r="E312" s="51">
        <f t="shared" si="86"/>
        <v>510.27</v>
      </c>
      <c r="F312" s="52">
        <f t="shared" si="81"/>
        <v>9311.4963503649615</v>
      </c>
    </row>
    <row r="313" spans="1:6" ht="12.75" customHeight="1" x14ac:dyDescent="0.2">
      <c r="A313" s="53">
        <v>7211</v>
      </c>
      <c r="B313" s="85" t="s">
        <v>665</v>
      </c>
      <c r="C313" s="50" t="s">
        <v>666</v>
      </c>
      <c r="D313" s="242">
        <v>5.48</v>
      </c>
      <c r="E313" s="242">
        <v>510.27</v>
      </c>
      <c r="F313" s="52">
        <f t="shared" si="81"/>
        <v>9311.4963503649615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40754.720000000001</v>
      </c>
      <c r="E350" s="51">
        <f t="shared" si="95"/>
        <v>188140.85</v>
      </c>
      <c r="F350" s="52">
        <f t="shared" si="81"/>
        <v>461.64186626726911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19589.379999999997</v>
      </c>
      <c r="E363" s="51">
        <f t="shared" si="99"/>
        <v>18849.509999999998</v>
      </c>
      <c r="F363" s="52">
        <f t="shared" si="81"/>
        <v>96.223106601638236</v>
      </c>
    </row>
    <row r="364" spans="1:6" ht="12.75" customHeight="1" x14ac:dyDescent="0.2">
      <c r="A364" s="53">
        <v>421</v>
      </c>
      <c r="B364" s="85" t="s">
        <v>759</v>
      </c>
      <c r="C364" s="50" t="s">
        <v>760</v>
      </c>
      <c r="D364" s="51">
        <f t="shared" ref="D364:E364" si="100">SUM(D365:D368)</f>
        <v>9879.06</v>
      </c>
      <c r="E364" s="51">
        <f t="shared" si="100"/>
        <v>9963.23</v>
      </c>
      <c r="F364" s="52">
        <f t="shared" si="81"/>
        <v>100.85200413804552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3061.35</v>
      </c>
      <c r="E367" s="242">
        <v>501.05</v>
      </c>
      <c r="F367" s="52">
        <f t="shared" si="81"/>
        <v>16.366962287879531</v>
      </c>
    </row>
    <row r="368" spans="1:6" ht="12.75" customHeight="1" x14ac:dyDescent="0.2">
      <c r="A368" s="53">
        <v>4214</v>
      </c>
      <c r="B368" s="85" t="s">
        <v>671</v>
      </c>
      <c r="C368" s="50" t="s">
        <v>764</v>
      </c>
      <c r="D368" s="242">
        <v>6817.71</v>
      </c>
      <c r="E368" s="242">
        <v>9462.18</v>
      </c>
      <c r="F368" s="52">
        <f t="shared" si="81"/>
        <v>138.78824414649495</v>
      </c>
    </row>
    <row r="369" spans="1:6" ht="12.75" customHeight="1" x14ac:dyDescent="0.2">
      <c r="A369" s="53">
        <v>422</v>
      </c>
      <c r="B369" s="85" t="s">
        <v>765</v>
      </c>
      <c r="C369" s="50" t="s">
        <v>766</v>
      </c>
      <c r="D369" s="51">
        <f t="shared" ref="D369:E369" si="101">SUM(D370:D377)</f>
        <v>9710.32</v>
      </c>
      <c r="E369" s="51">
        <f t="shared" si="101"/>
        <v>4570.6499999999996</v>
      </c>
      <c r="F369" s="52">
        <f t="shared" si="81"/>
        <v>47.070024468812562</v>
      </c>
    </row>
    <row r="370" spans="1:6" ht="12.75" customHeight="1" x14ac:dyDescent="0.2">
      <c r="A370" s="53">
        <v>4221</v>
      </c>
      <c r="B370" s="85" t="s">
        <v>675</v>
      </c>
      <c r="C370" s="50" t="s">
        <v>767</v>
      </c>
      <c r="D370" s="242">
        <v>3811.19</v>
      </c>
      <c r="E370" s="242">
        <v>2540.2399999999998</v>
      </c>
      <c r="F370" s="52">
        <f t="shared" si="81"/>
        <v>66.65214801676116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875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5899.13</v>
      </c>
      <c r="E376" s="242">
        <v>1155.4100000000001</v>
      </c>
      <c r="F376" s="52">
        <f t="shared" si="81"/>
        <v>19.586108460061062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4315.63</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3940.63</v>
      </c>
      <c r="F393" s="52" t="str">
        <f t="shared" si="81"/>
        <v>-</v>
      </c>
    </row>
    <row r="394" spans="1:6" ht="12.75" customHeight="1" x14ac:dyDescent="0.2">
      <c r="A394" s="53">
        <v>4263</v>
      </c>
      <c r="B394" s="85" t="s">
        <v>723</v>
      </c>
      <c r="C394" s="50" t="s">
        <v>798</v>
      </c>
      <c r="D394" s="242">
        <v>0</v>
      </c>
      <c r="E394" s="242">
        <v>375</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21165.34</v>
      </c>
      <c r="E402" s="51">
        <f t="shared" si="109"/>
        <v>169291.34</v>
      </c>
      <c r="F402" s="52">
        <f t="shared" si="81"/>
        <v>799.85173873890051</v>
      </c>
    </row>
    <row r="403" spans="1:6" ht="12.75" customHeight="1" x14ac:dyDescent="0.2">
      <c r="A403" s="53">
        <v>451</v>
      </c>
      <c r="B403" s="85" t="s">
        <v>812</v>
      </c>
      <c r="C403" s="50" t="s">
        <v>813</v>
      </c>
      <c r="D403" s="242">
        <v>21165.34</v>
      </c>
      <c r="E403" s="242">
        <v>155653.84</v>
      </c>
      <c r="F403" s="52">
        <f t="shared" si="81"/>
        <v>735.41856639203525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13637.5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40749.24</v>
      </c>
      <c r="E408" s="51">
        <f t="shared" si="111"/>
        <v>187630.58000000002</v>
      </c>
      <c r="F408" s="52">
        <f t="shared" si="81"/>
        <v>460.45172867027713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68631.759999999995</v>
      </c>
      <c r="E410" s="242">
        <v>172680.73</v>
      </c>
      <c r="F410" s="52">
        <f t="shared" si="81"/>
        <v>251.60469438638907</v>
      </c>
    </row>
    <row r="411" spans="1:6" ht="12.75" customHeight="1" x14ac:dyDescent="0.2">
      <c r="A411" s="53">
        <v>97</v>
      </c>
      <c r="B411" s="85" t="s">
        <v>828</v>
      </c>
      <c r="C411" s="50" t="s">
        <v>829</v>
      </c>
      <c r="D411" s="242">
        <v>0</v>
      </c>
      <c r="E411" s="242">
        <v>3238.02</v>
      </c>
      <c r="F411" s="52" t="str">
        <f t="shared" si="81"/>
        <v>-</v>
      </c>
    </row>
    <row r="412" spans="1:6" ht="12.75" customHeight="1" x14ac:dyDescent="0.2">
      <c r="A412" s="53" t="s">
        <v>609</v>
      </c>
      <c r="B412" s="85" t="s">
        <v>830</v>
      </c>
      <c r="C412" s="50" t="s">
        <v>831</v>
      </c>
      <c r="D412" s="51">
        <f>D6+D298</f>
        <v>496299.95</v>
      </c>
      <c r="E412" s="51">
        <f>E6+E298</f>
        <v>542610.1</v>
      </c>
      <c r="F412" s="52">
        <f t="shared" si="81"/>
        <v>109.33108093200492</v>
      </c>
    </row>
    <row r="413" spans="1:6" ht="12.75" customHeight="1" x14ac:dyDescent="0.2">
      <c r="A413" s="53" t="s">
        <v>609</v>
      </c>
      <c r="B413" s="85" t="s">
        <v>832</v>
      </c>
      <c r="C413" s="50" t="s">
        <v>833</v>
      </c>
      <c r="D413" s="51">
        <f t="shared" ref="D413:E413" si="112">D289+D350</f>
        <v>393740.29999999993</v>
      </c>
      <c r="E413" s="51">
        <f t="shared" si="112"/>
        <v>592392.25</v>
      </c>
      <c r="F413" s="52">
        <f t="shared" si="81"/>
        <v>150.45253178300521</v>
      </c>
    </row>
    <row r="414" spans="1:6" ht="12.75" customHeight="1" x14ac:dyDescent="0.2">
      <c r="A414" s="53" t="s">
        <v>609</v>
      </c>
      <c r="B414" s="85" t="s">
        <v>834</v>
      </c>
      <c r="C414" s="50" t="s">
        <v>835</v>
      </c>
      <c r="D414" s="51">
        <f t="shared" ref="D414:E414" si="113">IF(D412&gt;=D413,D412-D413,0)</f>
        <v>102559.65000000008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49782.150000000023</v>
      </c>
      <c r="F415" s="52" t="str">
        <f t="shared" si="81"/>
        <v>-</v>
      </c>
    </row>
    <row r="416" spans="1:6" ht="12.75" customHeight="1" x14ac:dyDescent="0.2">
      <c r="A416" s="60" t="s">
        <v>838</v>
      </c>
      <c r="B416" s="232" t="s">
        <v>839</v>
      </c>
      <c r="C416" s="61" t="s">
        <v>840</v>
      </c>
      <c r="D416" s="51">
        <f t="shared" ref="D416:E416" si="115">IF(D292-D293+D409-D410&gt;=0,D292-D293+D409-D410,0)</f>
        <v>286918.57</v>
      </c>
      <c r="E416" s="51">
        <f t="shared" si="115"/>
        <v>282968.63</v>
      </c>
      <c r="F416" s="52">
        <f t="shared" si="81"/>
        <v>98.623323683789437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38785.879999999997</v>
      </c>
      <c r="E418" s="62">
        <f t="shared" si="117"/>
        <v>40066.479999999996</v>
      </c>
      <c r="F418" s="57">
        <f t="shared" si="81"/>
        <v>103.301717016605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496299.95</v>
      </c>
      <c r="E639" s="51">
        <f t="shared" si="180"/>
        <v>542610.1</v>
      </c>
      <c r="F639" s="52">
        <f t="shared" si="119"/>
        <v>109.33108093200492</v>
      </c>
    </row>
    <row r="640" spans="1:6" ht="12.75" customHeight="1" x14ac:dyDescent="0.2">
      <c r="A640" s="53" t="s">
        <v>609</v>
      </c>
      <c r="B640" s="85" t="s">
        <v>1278</v>
      </c>
      <c r="C640" s="50" t="s">
        <v>1279</v>
      </c>
      <c r="D640" s="51">
        <f t="shared" ref="D640:E640" si="181">D413+D528</f>
        <v>393740.29999999993</v>
      </c>
      <c r="E640" s="51">
        <f t="shared" si="181"/>
        <v>592392.25</v>
      </c>
      <c r="F640" s="52">
        <f t="shared" si="119"/>
        <v>150.45253178300521</v>
      </c>
    </row>
    <row r="641" spans="1:6" ht="12.75" customHeight="1" x14ac:dyDescent="0.2">
      <c r="A641" s="53" t="s">
        <v>609</v>
      </c>
      <c r="B641" s="85" t="s">
        <v>1280</v>
      </c>
      <c r="C641" s="50" t="s">
        <v>1281</v>
      </c>
      <c r="D641" s="51">
        <f t="shared" ref="D641:E641" si="182">IF(D639&gt;=D640,D639-D640,0)</f>
        <v>102559.65000000008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49782.150000000023</v>
      </c>
      <c r="F642" s="52" t="str">
        <f t="shared" si="119"/>
        <v>-</v>
      </c>
    </row>
    <row r="643" spans="1:6" ht="24" x14ac:dyDescent="0.2">
      <c r="A643" s="60" t="s">
        <v>1284</v>
      </c>
      <c r="B643" s="85" t="s">
        <v>1285</v>
      </c>
      <c r="C643" s="61" t="s">
        <v>1284</v>
      </c>
      <c r="D643" s="51">
        <f t="shared" ref="D643:E643" si="184">IF(D416-D417+D637-D638&gt;=0,D416-D417+D637-D638,0)</f>
        <v>286918.57</v>
      </c>
      <c r="E643" s="51">
        <f t="shared" si="184"/>
        <v>282968.63</v>
      </c>
      <c r="F643" s="52">
        <f t="shared" si="119"/>
        <v>98.623323683789437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389478.22000000009</v>
      </c>
      <c r="E645" s="51">
        <f t="shared" si="186"/>
        <v>233186.47999999998</v>
      </c>
      <c r="F645" s="52">
        <f t="shared" si="119"/>
        <v>59.871507063989341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381088.74</v>
      </c>
      <c r="E649" s="242">
        <v>416902.78</v>
      </c>
      <c r="F649" s="52">
        <f t="shared" ref="F649:F724" si="188">IF(D649&lt;&gt;0,IF(E649/D649&gt;=100,"&gt;&gt;100",E649/D649*100),"-")</f>
        <v>109.39782162023471</v>
      </c>
    </row>
    <row r="650" spans="1:6" ht="12.75" customHeight="1" x14ac:dyDescent="0.2">
      <c r="A650" s="53" t="s">
        <v>1297</v>
      </c>
      <c r="B650" s="85" t="s">
        <v>1298</v>
      </c>
      <c r="C650" s="50" t="s">
        <v>1297</v>
      </c>
      <c r="D650" s="242">
        <v>571750.77</v>
      </c>
      <c r="E650" s="242">
        <v>650409.03</v>
      </c>
      <c r="F650" s="52">
        <f t="shared" si="188"/>
        <v>113.75743840275021</v>
      </c>
    </row>
    <row r="651" spans="1:6" ht="12.75" customHeight="1" x14ac:dyDescent="0.2">
      <c r="A651" s="53" t="s">
        <v>1299</v>
      </c>
      <c r="B651" s="85" t="s">
        <v>1300</v>
      </c>
      <c r="C651" s="50" t="s">
        <v>1299</v>
      </c>
      <c r="D651" s="242">
        <v>513466.92</v>
      </c>
      <c r="E651" s="242">
        <v>788758.14</v>
      </c>
      <c r="F651" s="52">
        <f t="shared" si="188"/>
        <v>153.61420751311496</v>
      </c>
    </row>
    <row r="652" spans="1:6" ht="24" x14ac:dyDescent="0.2">
      <c r="A652" s="53">
        <v>11</v>
      </c>
      <c r="B652" s="85" t="s">
        <v>1301</v>
      </c>
      <c r="C652" s="50" t="s">
        <v>1302</v>
      </c>
      <c r="D652" s="51">
        <f t="shared" ref="D652:E652" si="189">+D649+D650-D651</f>
        <v>439372.59</v>
      </c>
      <c r="E652" s="51">
        <f t="shared" si="189"/>
        <v>278553.67000000004</v>
      </c>
      <c r="F652" s="52">
        <f t="shared" si="188"/>
        <v>63.398053574530003</v>
      </c>
    </row>
    <row r="653" spans="1:6" ht="24" x14ac:dyDescent="0.2">
      <c r="A653" s="53" t="s">
        <v>609</v>
      </c>
      <c r="B653" s="85" t="s">
        <v>1303</v>
      </c>
      <c r="C653" s="50" t="s">
        <v>1304</v>
      </c>
      <c r="D653" s="262">
        <v>13</v>
      </c>
      <c r="E653" s="262">
        <v>7</v>
      </c>
      <c r="F653" s="52">
        <f t="shared" si="188"/>
        <v>53.846153846153847</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12</v>
      </c>
      <c r="E655" s="262">
        <v>7</v>
      </c>
      <c r="F655" s="52">
        <f t="shared" si="188"/>
        <v>58.333333333333336</v>
      </c>
    </row>
    <row r="656" spans="1:6" ht="12.75" customHeight="1" x14ac:dyDescent="0.2">
      <c r="A656" s="53" t="s">
        <v>609</v>
      </c>
      <c r="B656" s="85" t="s">
        <v>1309</v>
      </c>
      <c r="C656" s="50" t="s">
        <v>1310</v>
      </c>
      <c r="D656" s="262">
        <v>8</v>
      </c>
      <c r="E656" s="262">
        <v>10</v>
      </c>
      <c r="F656" s="52">
        <f t="shared" si="188"/>
        <v>125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321.18</v>
      </c>
      <c r="E658" s="242">
        <v>321.18</v>
      </c>
      <c r="F658" s="52">
        <f t="shared" si="188"/>
        <v>100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167578.5</v>
      </c>
      <c r="E661" s="242">
        <v>215751.18</v>
      </c>
      <c r="F661" s="52">
        <f t="shared" si="188"/>
        <v>128.74633679141417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17613.669999999998</v>
      </c>
      <c r="E665" s="242">
        <v>53636.9</v>
      </c>
      <c r="F665" s="52">
        <f t="shared" si="188"/>
        <v>304.51859266126826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4994.28</v>
      </c>
      <c r="E669" s="242">
        <v>5991.6</v>
      </c>
      <c r="F669" s="52">
        <f t="shared" si="188"/>
        <v>119.96924481606959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64.8</v>
      </c>
      <c r="E675" s="242">
        <v>162</v>
      </c>
      <c r="F675" s="52">
        <f t="shared" si="188"/>
        <v>250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3262</v>
      </c>
      <c r="E695" s="242">
        <v>0</v>
      </c>
      <c r="F695" s="52">
        <f t="shared" si="188"/>
        <v>0</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2307.29</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1.96</v>
      </c>
      <c r="E716" s="242">
        <v>0</v>
      </c>
      <c r="F716" s="52">
        <f t="shared" si="188"/>
        <v>0</v>
      </c>
    </row>
    <row r="717" spans="1:6" ht="12.75" customHeight="1" x14ac:dyDescent="0.2">
      <c r="A717" s="53">
        <v>31215</v>
      </c>
      <c r="B717" s="85" t="s">
        <v>1414</v>
      </c>
      <c r="C717" s="50" t="s">
        <v>1415</v>
      </c>
      <c r="D717" s="242">
        <v>0</v>
      </c>
      <c r="E717" s="242">
        <v>800</v>
      </c>
      <c r="F717" s="52" t="str">
        <f t="shared" si="188"/>
        <v>-</v>
      </c>
    </row>
    <row r="718" spans="1:6" ht="12.75" customHeight="1" x14ac:dyDescent="0.2">
      <c r="A718" s="53">
        <v>32121</v>
      </c>
      <c r="B718" s="85" t="s">
        <v>1416</v>
      </c>
      <c r="C718" s="50" t="s">
        <v>1417</v>
      </c>
      <c r="D718" s="242">
        <v>5701.04</v>
      </c>
      <c r="E718" s="242">
        <v>5521.49</v>
      </c>
      <c r="F718" s="52">
        <f t="shared" si="188"/>
        <v>96.850574631996963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538.16</v>
      </c>
      <c r="E720" s="242">
        <v>265.81</v>
      </c>
      <c r="F720" s="52">
        <f t="shared" si="188"/>
        <v>49.39237401516278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263.02999999999997</v>
      </c>
      <c r="E722" s="242">
        <v>2075.37</v>
      </c>
      <c r="F722" s="52">
        <f t="shared" si="188"/>
        <v>789.02406569592824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1989.86</v>
      </c>
      <c r="E725" s="242">
        <v>2314.23</v>
      </c>
      <c r="F725" s="52">
        <f t="shared" ref="F725:F979" si="190">IF(D725&lt;&gt;0,IF(E725/D725&gt;=100,"&gt;&gt;100",E725/D725*100),"-")</f>
        <v>116.30114681434875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156.22999999999999</v>
      </c>
      <c r="E759" s="242">
        <v>558.08000000000004</v>
      </c>
      <c r="F759" s="52">
        <f t="shared" si="190"/>
        <v>357.21692376624213</v>
      </c>
    </row>
    <row r="760" spans="1:6" ht="12.75" customHeight="1" x14ac:dyDescent="0.2">
      <c r="A760" s="53">
        <v>35232</v>
      </c>
      <c r="B760" s="85" t="s">
        <v>1500</v>
      </c>
      <c r="C760" s="50" t="s">
        <v>1501</v>
      </c>
      <c r="D760" s="242">
        <v>1592.68</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3054.81</v>
      </c>
      <c r="E763" s="242">
        <v>3096.42</v>
      </c>
      <c r="F763" s="52">
        <f t="shared" si="190"/>
        <v>101.36211417404029</v>
      </c>
    </row>
    <row r="764" spans="1:6" ht="12.75" customHeight="1" x14ac:dyDescent="0.2">
      <c r="A764" s="53">
        <v>36316</v>
      </c>
      <c r="B764" s="85" t="s">
        <v>1508</v>
      </c>
      <c r="C764" s="50" t="s">
        <v>1509</v>
      </c>
      <c r="D764" s="242">
        <v>2033.37</v>
      </c>
      <c r="E764" s="242">
        <v>1200</v>
      </c>
      <c r="F764" s="52">
        <f t="shared" si="190"/>
        <v>59.015329231767957</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5490</v>
      </c>
      <c r="E816" s="242">
        <v>6660</v>
      </c>
      <c r="F816" s="52">
        <f t="shared" si="190"/>
        <v>121.31147540983606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3902.15</v>
      </c>
      <c r="E819" s="242">
        <v>4800</v>
      </c>
      <c r="F819" s="52">
        <f t="shared" si="190"/>
        <v>123.00911036223621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1398.17</v>
      </c>
      <c r="E821" s="242">
        <v>4200</v>
      </c>
      <c r="F821" s="52">
        <f t="shared" si="190"/>
        <v>300.39265611477856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8513.2099999999991</v>
      </c>
      <c r="E823" s="242">
        <v>630.83000000000004</v>
      </c>
      <c r="F823" s="52">
        <f t="shared" si="190"/>
        <v>7.4100133792071396</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1000.51</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134760.01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559887.32000000007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341823.44000000006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164915.95000000001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150645.39000000001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2566.7199999999998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558.08000000000004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16300.08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213.34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6623.88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188140.85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29923.03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29923.03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647549.33000000007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427265.45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160532.74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242365.77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2639.1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558.08000000000004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15122.93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213.34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5833.49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190360.85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29923.03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29923.03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47098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47098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42723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27861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2024-07-16T09:18:03Z</dcterms:modified>
</cp:coreProperties>
</file>