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OPĆINA\FINANCIJSKI IZVJEŠTAJI\2025\1-6\Konsolidirani  1-6\"/>
    </mc:Choice>
  </mc:AlternateContent>
  <xr:revisionPtr revIDLastSave="0" documentId="13_ncr:1_{F1763913-EC77-4F2D-AD14-24412F773CC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G330" i="9"/>
  <c r="F330" i="9"/>
  <c r="B330" i="9"/>
  <c r="H329" i="9"/>
  <c r="G329" i="9"/>
  <c r="E329" i="9" s="1"/>
  <c r="B329" i="9" s="1"/>
  <c r="F329" i="9"/>
  <c r="H328" i="9"/>
  <c r="G328" i="9"/>
  <c r="F328" i="9"/>
  <c r="E328" i="9"/>
  <c r="B328" i="9" s="1"/>
  <c r="H327" i="9"/>
  <c r="G327" i="9"/>
  <c r="E327" i="9" s="1"/>
  <c r="B327" i="9" s="1"/>
  <c r="F327" i="9"/>
  <c r="H326" i="9"/>
  <c r="G326" i="9"/>
  <c r="F326" i="9"/>
  <c r="H325" i="9"/>
  <c r="G325" i="9"/>
  <c r="F325" i="9"/>
  <c r="E325" i="9"/>
  <c r="B325" i="9" s="1"/>
  <c r="H324" i="9"/>
  <c r="G324" i="9"/>
  <c r="F324" i="9"/>
  <c r="E324" i="9"/>
  <c r="H323" i="9"/>
  <c r="G323" i="9"/>
  <c r="E323" i="9" s="1"/>
  <c r="B323" i="9" s="1"/>
  <c r="F323" i="9"/>
  <c r="H322" i="9"/>
  <c r="G322" i="9"/>
  <c r="F322" i="9"/>
  <c r="H321" i="9"/>
  <c r="G321" i="9"/>
  <c r="F321" i="9"/>
  <c r="E321" i="9"/>
  <c r="B321" i="9" s="1"/>
  <c r="H320" i="9"/>
  <c r="G320" i="9"/>
  <c r="E320" i="9" s="1"/>
  <c r="B320" i="9" s="1"/>
  <c r="F320" i="9"/>
  <c r="H319" i="9"/>
  <c r="G319" i="9"/>
  <c r="E319" i="9" s="1"/>
  <c r="B319" i="9" s="1"/>
  <c r="F319" i="9"/>
  <c r="H318" i="9"/>
  <c r="G318" i="9"/>
  <c r="E318" i="9" s="1"/>
  <c r="F318" i="9"/>
  <c r="B318" i="9"/>
  <c r="H317" i="9"/>
  <c r="G317" i="9"/>
  <c r="F317" i="9"/>
  <c r="E317" i="9"/>
  <c r="B317" i="9" s="1"/>
  <c r="F316" i="9"/>
  <c r="F315" i="9"/>
  <c r="H314" i="9"/>
  <c r="F314" i="9"/>
  <c r="H313" i="9"/>
  <c r="G313" i="9"/>
  <c r="F313" i="9"/>
  <c r="E313" i="9"/>
  <c r="B313" i="9" s="1"/>
  <c r="H312" i="9"/>
  <c r="G312" i="9"/>
  <c r="F312" i="9"/>
  <c r="H311" i="9"/>
  <c r="G311" i="9"/>
  <c r="F311" i="9"/>
  <c r="F310" i="9"/>
  <c r="F309" i="9"/>
  <c r="F308" i="9"/>
  <c r="H307" i="9"/>
  <c r="G307" i="9"/>
  <c r="E307" i="9" s="1"/>
  <c r="F307" i="9"/>
  <c r="F306" i="9"/>
  <c r="H305" i="9"/>
  <c r="G305" i="9"/>
  <c r="E305" i="9" s="1"/>
  <c r="B305" i="9" s="1"/>
  <c r="F305" i="9"/>
  <c r="H304" i="9"/>
  <c r="E304" i="9" s="1"/>
  <c r="B304" i="9" s="1"/>
  <c r="G304" i="9"/>
  <c r="F304" i="9"/>
  <c r="H303" i="9"/>
  <c r="G303" i="9"/>
  <c r="F303" i="9"/>
  <c r="E303" i="9"/>
  <c r="B303" i="9" s="1"/>
  <c r="F302" i="9"/>
  <c r="F301" i="9"/>
  <c r="F300" i="9"/>
  <c r="F299" i="9"/>
  <c r="F297" i="9"/>
  <c r="L296" i="9"/>
  <c r="H296" i="9"/>
  <c r="F296" i="9"/>
  <c r="F295" i="9"/>
  <c r="I294" i="9"/>
  <c r="H294" i="9"/>
  <c r="F294" i="9"/>
  <c r="E293" i="9"/>
  <c r="M292" i="9"/>
  <c r="L292" i="9"/>
  <c r="F292" i="9" s="1"/>
  <c r="E292" i="9"/>
  <c r="B292" i="9" s="1"/>
  <c r="M291" i="9"/>
  <c r="L291" i="9"/>
  <c r="F291" i="9"/>
  <c r="E291" i="9"/>
  <c r="B291" i="9" s="1"/>
  <c r="M290" i="9"/>
  <c r="L290" i="9"/>
  <c r="F290" i="9" s="1"/>
  <c r="E290" i="9"/>
  <c r="M289" i="9"/>
  <c r="L289" i="9"/>
  <c r="E289" i="9"/>
  <c r="M288" i="9"/>
  <c r="L288" i="9"/>
  <c r="F288" i="9" s="1"/>
  <c r="E288" i="9"/>
  <c r="B288" i="9" s="1"/>
  <c r="M287" i="9"/>
  <c r="L287" i="9"/>
  <c r="F287" i="9"/>
  <c r="E287" i="9"/>
  <c r="B287" i="9" s="1"/>
  <c r="M286" i="9"/>
  <c r="L286" i="9"/>
  <c r="F286" i="9" s="1"/>
  <c r="E286" i="9"/>
  <c r="M285" i="9"/>
  <c r="L285" i="9"/>
  <c r="E285" i="9"/>
  <c r="M284" i="9"/>
  <c r="L284" i="9"/>
  <c r="F284" i="9" s="1"/>
  <c r="E284" i="9"/>
  <c r="B284" i="9" s="1"/>
  <c r="M283" i="9"/>
  <c r="L283" i="9"/>
  <c r="F283" i="9"/>
  <c r="B283" i="9" s="1"/>
  <c r="E283" i="9"/>
  <c r="M282" i="9"/>
  <c r="L282" i="9"/>
  <c r="F282" i="9" s="1"/>
  <c r="E282" i="9"/>
  <c r="M281" i="9"/>
  <c r="F281" i="9" s="1"/>
  <c r="B281" i="9" s="1"/>
  <c r="L281" i="9"/>
  <c r="E281" i="9"/>
  <c r="M280" i="9"/>
  <c r="L280" i="9"/>
  <c r="F280" i="9" s="1"/>
  <c r="E280" i="9"/>
  <c r="B280" i="9" s="1"/>
  <c r="M279" i="9"/>
  <c r="L279" i="9"/>
  <c r="F279" i="9"/>
  <c r="B279" i="9" s="1"/>
  <c r="E279" i="9"/>
  <c r="M278" i="9"/>
  <c r="L278" i="9"/>
  <c r="F278" i="9" s="1"/>
  <c r="E278" i="9"/>
  <c r="M277" i="9"/>
  <c r="F277" i="9" s="1"/>
  <c r="B277" i="9" s="1"/>
  <c r="L277" i="9"/>
  <c r="E277" i="9"/>
  <c r="M276" i="9"/>
  <c r="L276" i="9"/>
  <c r="F276" i="9" s="1"/>
  <c r="E276" i="9"/>
  <c r="B276" i="9" s="1"/>
  <c r="M275" i="9"/>
  <c r="L275" i="9"/>
  <c r="F275" i="9"/>
  <c r="B275" i="9" s="1"/>
  <c r="E275" i="9"/>
  <c r="M274" i="9"/>
  <c r="L274" i="9"/>
  <c r="F274" i="9" s="1"/>
  <c r="E274" i="9"/>
  <c r="M273" i="9"/>
  <c r="F273" i="9" s="1"/>
  <c r="B273" i="9" s="1"/>
  <c r="L273" i="9"/>
  <c r="E273" i="9"/>
  <c r="M272" i="9"/>
  <c r="L272" i="9"/>
  <c r="F272" i="9" s="1"/>
  <c r="E272" i="9"/>
  <c r="B272" i="9" s="1"/>
  <c r="M271" i="9"/>
  <c r="L271" i="9"/>
  <c r="F271" i="9"/>
  <c r="B271" i="9" s="1"/>
  <c r="E271" i="9"/>
  <c r="M270" i="9"/>
  <c r="L270" i="9"/>
  <c r="F270" i="9" s="1"/>
  <c r="E270" i="9"/>
  <c r="M269" i="9"/>
  <c r="F269" i="9" s="1"/>
  <c r="B269" i="9" s="1"/>
  <c r="L269" i="9"/>
  <c r="E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B240" i="9" s="1"/>
  <c r="M239" i="9"/>
  <c r="L239" i="9"/>
  <c r="F239" i="9"/>
  <c r="B239" i="9" s="1"/>
  <c r="E239" i="9"/>
  <c r="M238" i="9"/>
  <c r="L238" i="9"/>
  <c r="F238" i="9" s="1"/>
  <c r="E238" i="9"/>
  <c r="M237" i="9"/>
  <c r="F237" i="9" s="1"/>
  <c r="B237" i="9" s="1"/>
  <c r="L237" i="9"/>
  <c r="E237" i="9"/>
  <c r="M236" i="9"/>
  <c r="L236" i="9"/>
  <c r="F236" i="9" s="1"/>
  <c r="E236" i="9"/>
  <c r="M235" i="9"/>
  <c r="L235" i="9"/>
  <c r="F235" i="9"/>
  <c r="B235" i="9" s="1"/>
  <c r="E235" i="9"/>
  <c r="M234" i="9"/>
  <c r="L234" i="9"/>
  <c r="F234" i="9" s="1"/>
  <c r="E234" i="9"/>
  <c r="M233" i="9"/>
  <c r="F233" i="9" s="1"/>
  <c r="B233" i="9" s="1"/>
  <c r="L233" i="9"/>
  <c r="E233" i="9"/>
  <c r="M232" i="9"/>
  <c r="L232" i="9"/>
  <c r="F232" i="9" s="1"/>
  <c r="E232" i="9"/>
  <c r="B232" i="9" s="1"/>
  <c r="M231" i="9"/>
  <c r="L231" i="9"/>
  <c r="F231" i="9"/>
  <c r="B231" i="9" s="1"/>
  <c r="E231" i="9"/>
  <c r="M230" i="9"/>
  <c r="L230" i="9"/>
  <c r="F230" i="9" s="1"/>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B173" i="9"/>
  <c r="H172" i="9"/>
  <c r="G172" i="9"/>
  <c r="F172" i="9"/>
  <c r="E172" i="9"/>
  <c r="B172" i="9" s="1"/>
  <c r="H171" i="9"/>
  <c r="G171" i="9"/>
  <c r="E171" i="9" s="1"/>
  <c r="F171" i="9"/>
  <c r="H170" i="9"/>
  <c r="G170" i="9"/>
  <c r="E170" i="9" s="1"/>
  <c r="B170" i="9" s="1"/>
  <c r="F170" i="9"/>
  <c r="H169" i="9"/>
  <c r="E169" i="9" s="1"/>
  <c r="B169" i="9" s="1"/>
  <c r="G169" i="9"/>
  <c r="F169" i="9"/>
  <c r="H168" i="9"/>
  <c r="G168" i="9"/>
  <c r="F168" i="9"/>
  <c r="E168" i="9"/>
  <c r="B168" i="9" s="1"/>
  <c r="H167" i="9"/>
  <c r="G167" i="9"/>
  <c r="E167" i="9" s="1"/>
  <c r="B167" i="9" s="1"/>
  <c r="F167" i="9"/>
  <c r="H166" i="9"/>
  <c r="G166" i="9"/>
  <c r="E166" i="9" s="1"/>
  <c r="B166" i="9" s="1"/>
  <c r="F166" i="9"/>
  <c r="H165" i="9"/>
  <c r="E165" i="9" s="1"/>
  <c r="G165" i="9"/>
  <c r="F165" i="9"/>
  <c r="B165" i="9"/>
  <c r="H164" i="9"/>
  <c r="G164" i="9"/>
  <c r="F164" i="9"/>
  <c r="E164" i="9"/>
  <c r="B164" i="9" s="1"/>
  <c r="H163" i="9"/>
  <c r="G163" i="9"/>
  <c r="E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B158" i="9" s="1"/>
  <c r="F158" i="9"/>
  <c r="H157" i="9"/>
  <c r="E157" i="9" s="1"/>
  <c r="G157" i="9"/>
  <c r="F157" i="9"/>
  <c r="B157" i="9"/>
  <c r="F156" i="9"/>
  <c r="H155" i="9"/>
  <c r="G155" i="9"/>
  <c r="E155" i="9" s="1"/>
  <c r="B155" i="9" s="1"/>
  <c r="F155" i="9"/>
  <c r="H154" i="9"/>
  <c r="G154" i="9"/>
  <c r="E154" i="9" s="1"/>
  <c r="B154" i="9" s="1"/>
  <c r="F154" i="9"/>
  <c r="H153" i="9"/>
  <c r="E153" i="9" s="1"/>
  <c r="G153" i="9"/>
  <c r="F153" i="9"/>
  <c r="B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H143" i="9"/>
  <c r="G143" i="9"/>
  <c r="E143"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G113" i="9"/>
  <c r="F113" i="9"/>
  <c r="B113" i="9"/>
  <c r="H112" i="9"/>
  <c r="G112" i="9"/>
  <c r="F112" i="9"/>
  <c r="E112" i="9"/>
  <c r="B112" i="9" s="1"/>
  <c r="H111" i="9"/>
  <c r="G111" i="9"/>
  <c r="E111" i="9" s="1"/>
  <c r="F111" i="9"/>
  <c r="B111" i="9"/>
  <c r="H110" i="9"/>
  <c r="G110" i="9"/>
  <c r="F110" i="9"/>
  <c r="E110" i="9"/>
  <c r="B110" i="9" s="1"/>
  <c r="H109" i="9"/>
  <c r="E109" i="9" s="1"/>
  <c r="G109" i="9"/>
  <c r="F109" i="9"/>
  <c r="B109" i="9"/>
  <c r="H108" i="9"/>
  <c r="G108" i="9"/>
  <c r="F108" i="9"/>
  <c r="E108" i="9"/>
  <c r="B108" i="9" s="1"/>
  <c r="H107" i="9"/>
  <c r="G107" i="9"/>
  <c r="F107" i="9"/>
  <c r="H106" i="9"/>
  <c r="G106" i="9"/>
  <c r="F106" i="9"/>
  <c r="E106" i="9"/>
  <c r="B106" i="9" s="1"/>
  <c r="H105" i="9"/>
  <c r="E105" i="9" s="1"/>
  <c r="G105" i="9"/>
  <c r="F105" i="9"/>
  <c r="B105" i="9"/>
  <c r="H104" i="9"/>
  <c r="G104" i="9"/>
  <c r="F104" i="9"/>
  <c r="E104" i="9"/>
  <c r="B104" i="9" s="1"/>
  <c r="H103" i="9"/>
  <c r="G103" i="9"/>
  <c r="F103" i="9"/>
  <c r="H102" i="9"/>
  <c r="G102" i="9"/>
  <c r="F102" i="9"/>
  <c r="E102" i="9"/>
  <c r="B102" i="9" s="1"/>
  <c r="H101" i="9"/>
  <c r="G101" i="9"/>
  <c r="F101" i="9"/>
  <c r="E101" i="9"/>
  <c r="B101" i="9" s="1"/>
  <c r="H100" i="9"/>
  <c r="G100" i="9"/>
  <c r="E100" i="9" s="1"/>
  <c r="B100" i="9" s="1"/>
  <c r="F100" i="9"/>
  <c r="H99" i="9"/>
  <c r="G99" i="9"/>
  <c r="F99" i="9"/>
  <c r="H98" i="9"/>
  <c r="G98" i="9"/>
  <c r="E98" i="9" s="1"/>
  <c r="B98" i="9" s="1"/>
  <c r="F98" i="9"/>
  <c r="H97" i="9"/>
  <c r="E97" i="9" s="1"/>
  <c r="B97" i="9" s="1"/>
  <c r="G97" i="9"/>
  <c r="F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E37" i="9" s="1"/>
  <c r="B37" i="9" s="1"/>
  <c r="G37" i="9"/>
  <c r="F37" i="9"/>
  <c r="H36" i="9"/>
  <c r="E36" i="9" s="1"/>
  <c r="B36" i="9" s="1"/>
  <c r="G36" i="9"/>
  <c r="F36" i="9"/>
  <c r="H35" i="9"/>
  <c r="G35" i="9"/>
  <c r="E35" i="9" s="1"/>
  <c r="B35" i="9" s="1"/>
  <c r="F35" i="9"/>
  <c r="H34" i="9"/>
  <c r="G34" i="9"/>
  <c r="E34" i="9" s="1"/>
  <c r="B34" i="9" s="1"/>
  <c r="F34" i="9"/>
  <c r="H33" i="9"/>
  <c r="E33" i="9" s="1"/>
  <c r="B33" i="9" s="1"/>
  <c r="G33" i="9"/>
  <c r="F33" i="9"/>
  <c r="H32" i="9"/>
  <c r="G32" i="9"/>
  <c r="F32" i="9"/>
  <c r="E32" i="9"/>
  <c r="B32" i="9" s="1"/>
  <c r="H31" i="9"/>
  <c r="G31" i="9"/>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E25" i="9" s="1"/>
  <c r="B25" i="9" s="1"/>
  <c r="G25" i="9"/>
  <c r="F25" i="9"/>
  <c r="F24" i="9"/>
  <c r="F4" i="9"/>
  <c r="O3" i="9"/>
  <c r="G296" i="9" s="1"/>
  <c r="E296" i="9" s="1"/>
  <c r="B296" i="9" s="1"/>
  <c r="I3" i="9"/>
  <c r="H3" i="9"/>
  <c r="G3" i="9"/>
  <c r="D104" i="8"/>
  <c r="D97" i="8"/>
  <c r="D92" i="8"/>
  <c r="D87" i="8"/>
  <c r="D82" i="8"/>
  <c r="D77" i="8"/>
  <c r="D72" i="8"/>
  <c r="C1649" i="1" s="1"/>
  <c r="G1649" i="1" s="1"/>
  <c r="D67" i="8"/>
  <c r="D62" i="8"/>
  <c r="D57" i="8"/>
  <c r="D52" i="8"/>
  <c r="D51" i="8" s="1"/>
  <c r="D45" i="8" s="1"/>
  <c r="C1622" i="1" s="1"/>
  <c r="D46" i="8"/>
  <c r="D37" i="8"/>
  <c r="D27" i="8"/>
  <c r="D25" i="8"/>
  <c r="D18" i="8"/>
  <c r="D6" i="8" s="1"/>
  <c r="D8" i="8"/>
  <c r="E44" i="7"/>
  <c r="D44" i="7"/>
  <c r="E39" i="7"/>
  <c r="D39" i="7"/>
  <c r="E38" i="7"/>
  <c r="D38" i="7"/>
  <c r="E30" i="7"/>
  <c r="D30" i="7"/>
  <c r="E23" i="7"/>
  <c r="E22" i="7" s="1"/>
  <c r="I33" i="3" s="1"/>
  <c r="D23" i="7"/>
  <c r="D22" i="7" s="1"/>
  <c r="E14" i="7"/>
  <c r="D14" i="7"/>
  <c r="E7" i="7"/>
  <c r="D7" i="7"/>
  <c r="E6" i="7"/>
  <c r="D6" i="7"/>
  <c r="D5"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E114" i="6" s="1"/>
  <c r="I29" i="3"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1471"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1435" i="1" s="1"/>
  <c r="G1435" i="1"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I26" i="3"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E251" i="5" s="1"/>
  <c r="I24" i="3" s="1"/>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18" i="5"/>
  <c r="F217" i="5"/>
  <c r="F216" i="5"/>
  <c r="F215" i="5"/>
  <c r="F214" i="5"/>
  <c r="F213" i="5"/>
  <c r="F212" i="5"/>
  <c r="F211" i="5"/>
  <c r="E211" i="5"/>
  <c r="D211" i="5"/>
  <c r="F210" i="5"/>
  <c r="F209" i="5"/>
  <c r="F208" i="5"/>
  <c r="F207" i="5"/>
  <c r="F206" i="5"/>
  <c r="F205" i="5"/>
  <c r="F204" i="5"/>
  <c r="E204" i="5"/>
  <c r="D204" i="5"/>
  <c r="F203" i="5"/>
  <c r="E203" i="5"/>
  <c r="H338" i="9" s="1"/>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H336" i="9" s="1"/>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F143" i="5"/>
  <c r="E143" i="5"/>
  <c r="D143" i="5"/>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F88" i="5"/>
  <c r="E88" i="5"/>
  <c r="D88" i="5"/>
  <c r="F87" i="5"/>
  <c r="F86" i="5"/>
  <c r="F85" i="5"/>
  <c r="F84" i="5"/>
  <c r="F83" i="5"/>
  <c r="F82" i="5"/>
  <c r="E82" i="5"/>
  <c r="D82" i="5"/>
  <c r="F81" i="5"/>
  <c r="F80" i="5"/>
  <c r="F79" i="5"/>
  <c r="F78" i="5"/>
  <c r="F77" i="5"/>
  <c r="F76" i="5"/>
  <c r="E76" i="5"/>
  <c r="D76" i="5"/>
  <c r="F75" i="5"/>
  <c r="F74" i="5"/>
  <c r="F73" i="5"/>
  <c r="F72" i="5"/>
  <c r="E71" i="5"/>
  <c r="E70" i="5" s="1"/>
  <c r="E69" i="5" s="1"/>
  <c r="I22" i="3" s="1"/>
  <c r="D71"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E629" i="4" s="1"/>
  <c r="D623" i="1" s="1"/>
  <c r="H623" i="1" s="1"/>
  <c r="D633" i="4"/>
  <c r="F632" i="4"/>
  <c r="F631" i="4"/>
  <c r="E630" i="4"/>
  <c r="D630" i="4"/>
  <c r="D629" i="4" s="1"/>
  <c r="F629"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F606" i="4"/>
  <c r="F605" i="4"/>
  <c r="F604" i="4"/>
  <c r="F603" i="4"/>
  <c r="E603" i="4"/>
  <c r="D603" i="4"/>
  <c r="F602" i="4"/>
  <c r="F601" i="4"/>
  <c r="F600" i="4"/>
  <c r="F599" i="4"/>
  <c r="F598" i="4"/>
  <c r="E598" i="4"/>
  <c r="D598" i="4"/>
  <c r="D597" i="4" s="1"/>
  <c r="F597" i="4" s="1"/>
  <c r="F596" i="4"/>
  <c r="F595" i="4"/>
  <c r="E594" i="4"/>
  <c r="D594" i="4"/>
  <c r="F594" i="4" s="1"/>
  <c r="F593" i="4"/>
  <c r="F592" i="4"/>
  <c r="F591" i="4"/>
  <c r="E591" i="4"/>
  <c r="D591" i="4"/>
  <c r="F590" i="4"/>
  <c r="F589" i="4"/>
  <c r="E589" i="4"/>
  <c r="D589" i="4"/>
  <c r="F588" i="4"/>
  <c r="F587" i="4"/>
  <c r="F586" i="4"/>
  <c r="E585" i="4"/>
  <c r="E584" i="4" s="1"/>
  <c r="D585" i="4"/>
  <c r="F585" i="4" s="1"/>
  <c r="D584" i="4"/>
  <c r="F584" i="4" s="1"/>
  <c r="F583" i="4"/>
  <c r="F582" i="4"/>
  <c r="E581" i="4"/>
  <c r="D581" i="4"/>
  <c r="F581" i="4" s="1"/>
  <c r="F580" i="4"/>
  <c r="F579" i="4"/>
  <c r="E578" i="4"/>
  <c r="D578" i="4"/>
  <c r="F578" i="4" s="1"/>
  <c r="F577" i="4"/>
  <c r="F576" i="4"/>
  <c r="F575" i="4"/>
  <c r="E575" i="4"/>
  <c r="E571" i="4" s="1"/>
  <c r="D565" i="1" s="1"/>
  <c r="D575" i="4"/>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E537" i="4"/>
  <c r="D537" i="4"/>
  <c r="F537" i="4" s="1"/>
  <c r="D536" i="4"/>
  <c r="F534" i="4"/>
  <c r="F533" i="4"/>
  <c r="F532" i="4"/>
  <c r="E532" i="4"/>
  <c r="D532" i="4"/>
  <c r="F531" i="4"/>
  <c r="F530" i="4"/>
  <c r="E529" i="4"/>
  <c r="D529" i="4"/>
  <c r="F529" i="4" s="1"/>
  <c r="F528" i="4"/>
  <c r="F527" i="4"/>
  <c r="E526" i="4"/>
  <c r="D526" i="4"/>
  <c r="F526" i="4" s="1"/>
  <c r="F525" i="4"/>
  <c r="F524" i="4"/>
  <c r="F523" i="4"/>
  <c r="E523" i="4"/>
  <c r="E522" i="4" s="1"/>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F490" i="4"/>
  <c r="F489" i="4"/>
  <c r="E488" i="4"/>
  <c r="D488" i="4"/>
  <c r="F488" i="4" s="1"/>
  <c r="F487" i="4"/>
  <c r="F486" i="4"/>
  <c r="F485" i="4"/>
  <c r="E485" i="4"/>
  <c r="E479" i="4" s="1"/>
  <c r="D473" i="1" s="1"/>
  <c r="D485" i="4"/>
  <c r="F484" i="4"/>
  <c r="F483" i="4"/>
  <c r="F482" i="4"/>
  <c r="F481" i="4"/>
  <c r="E480" i="4"/>
  <c r="D480" i="4"/>
  <c r="D479" i="4" s="1"/>
  <c r="F479" i="4" s="1"/>
  <c r="F478" i="4"/>
  <c r="F477" i="4"/>
  <c r="F476" i="4"/>
  <c r="E476" i="4"/>
  <c r="D476" i="4"/>
  <c r="F475" i="4"/>
  <c r="F474" i="4"/>
  <c r="F473" i="4"/>
  <c r="E473" i="4"/>
  <c r="D473" i="4"/>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E431" i="4" s="1"/>
  <c r="D437" i="4"/>
  <c r="F436" i="4"/>
  <c r="F435" i="4"/>
  <c r="F434" i="4"/>
  <c r="F433" i="4"/>
  <c r="E432" i="4"/>
  <c r="D432" i="4"/>
  <c r="D431" i="4" s="1"/>
  <c r="F431" i="4" s="1"/>
  <c r="E428" i="4"/>
  <c r="F428" i="4" s="1"/>
  <c r="D428" i="4"/>
  <c r="E427" i="4"/>
  <c r="E648" i="4" s="1"/>
  <c r="D642" i="1" s="1"/>
  <c r="D427" i="4"/>
  <c r="E426" i="4"/>
  <c r="D426" i="4"/>
  <c r="F421" i="4"/>
  <c r="F420" i="4"/>
  <c r="F419" i="4"/>
  <c r="F416" i="4"/>
  <c r="F415" i="4"/>
  <c r="F414" i="4"/>
  <c r="F413" i="4"/>
  <c r="E412" i="4"/>
  <c r="D412" i="4"/>
  <c r="F412" i="4" s="1"/>
  <c r="F411" i="4"/>
  <c r="E410" i="4"/>
  <c r="D410" i="4"/>
  <c r="F410" i="4" s="1"/>
  <c r="F409" i="4"/>
  <c r="F408" i="4"/>
  <c r="E407" i="4"/>
  <c r="D407" i="4"/>
  <c r="D406" i="4" s="1"/>
  <c r="F406"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F372" i="4"/>
  <c r="F371" i="4"/>
  <c r="F370" i="4"/>
  <c r="F369" i="4"/>
  <c r="F368" i="4"/>
  <c r="F367" i="4"/>
  <c r="E366" i="4"/>
  <c r="D366" i="4"/>
  <c r="F366" i="4" s="1"/>
  <c r="F365" i="4"/>
  <c r="F364" i="4"/>
  <c r="F363" i="4"/>
  <c r="F362" i="4"/>
  <c r="E362" i="4"/>
  <c r="E361" i="4" s="1"/>
  <c r="D362" i="4"/>
  <c r="F361" i="4"/>
  <c r="D361" i="4"/>
  <c r="F359" i="4"/>
  <c r="E358" i="4"/>
  <c r="D358" i="4"/>
  <c r="F358" i="4" s="1"/>
  <c r="F357" i="4"/>
  <c r="F356" i="4"/>
  <c r="E355" i="4"/>
  <c r="E354" i="4" s="1"/>
  <c r="D349" i="1" s="1"/>
  <c r="D355" i="4"/>
  <c r="F355" i="4" s="1"/>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4" i="4" s="1"/>
  <c r="F313" i="4"/>
  <c r="F312" i="4"/>
  <c r="F311" i="4"/>
  <c r="F310" i="4"/>
  <c r="E310" i="4"/>
  <c r="E309" i="4" s="1"/>
  <c r="D310" i="4"/>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E273" i="4" s="1"/>
  <c r="D278" i="4"/>
  <c r="F277" i="4"/>
  <c r="F276" i="4"/>
  <c r="F275" i="4"/>
  <c r="E274" i="4"/>
  <c r="D274" i="4"/>
  <c r="D273" i="4" s="1"/>
  <c r="F273" i="4" s="1"/>
  <c r="F272" i="4"/>
  <c r="F271" i="4"/>
  <c r="F270" i="4"/>
  <c r="E269" i="4"/>
  <c r="D269" i="4"/>
  <c r="F269" i="4" s="1"/>
  <c r="F268" i="4"/>
  <c r="F267" i="4"/>
  <c r="F266" i="4"/>
  <c r="F265" i="4"/>
  <c r="F264" i="4"/>
  <c r="E263" i="4"/>
  <c r="E262" i="4" s="1"/>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E230" i="4"/>
  <c r="F229" i="4"/>
  <c r="F228" i="4"/>
  <c r="F227" i="4"/>
  <c r="F226" i="4"/>
  <c r="E225" i="4"/>
  <c r="D225" i="4"/>
  <c r="F225" i="4" s="1"/>
  <c r="F224" i="4"/>
  <c r="F223" i="4"/>
  <c r="E222" i="4"/>
  <c r="E221" i="4" s="1"/>
  <c r="D222" i="4"/>
  <c r="F222" i="4" s="1"/>
  <c r="F220" i="4"/>
  <c r="F219" i="4"/>
  <c r="F218" i="4"/>
  <c r="F217" i="4"/>
  <c r="F216" i="4"/>
  <c r="E216" i="4"/>
  <c r="D216" i="4"/>
  <c r="F215" i="4"/>
  <c r="F214" i="4"/>
  <c r="F213" i="4"/>
  <c r="F212" i="4"/>
  <c r="F211" i="4"/>
  <c r="F210" i="4"/>
  <c r="F209" i="4"/>
  <c r="E208" i="4"/>
  <c r="D208" i="4"/>
  <c r="F208" i="4" s="1"/>
  <c r="F207" i="4"/>
  <c r="F206" i="4"/>
  <c r="F205" i="4"/>
  <c r="F204" i="4"/>
  <c r="E203" i="4"/>
  <c r="E202" i="4" s="1"/>
  <c r="D203" i="4"/>
  <c r="F203" i="4" s="1"/>
  <c r="D202" i="4"/>
  <c r="F202"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E165" i="4"/>
  <c r="F165" i="4" s="1"/>
  <c r="D165" i="4"/>
  <c r="D164" i="4"/>
  <c r="F163" i="4"/>
  <c r="F162" i="4"/>
  <c r="F161" i="4"/>
  <c r="F160" i="4"/>
  <c r="E160" i="4"/>
  <c r="D160" i="4"/>
  <c r="F159" i="4"/>
  <c r="F158" i="4"/>
  <c r="F157" i="4"/>
  <c r="F156" i="4"/>
  <c r="F155" i="4"/>
  <c r="F154" i="4"/>
  <c r="E154" i="4"/>
  <c r="D154" i="4"/>
  <c r="D153" i="4" s="1"/>
  <c r="E153" i="4"/>
  <c r="F151" i="4"/>
  <c r="F150" i="4"/>
  <c r="F149" i="4"/>
  <c r="F148" i="4"/>
  <c r="F147" i="4"/>
  <c r="F146" i="4"/>
  <c r="F145" i="4"/>
  <c r="F144" i="4"/>
  <c r="F143" i="4"/>
  <c r="F142" i="4"/>
  <c r="F141" i="4"/>
  <c r="E141" i="4"/>
  <c r="E140" i="4" s="1"/>
  <c r="D141" i="4"/>
  <c r="F140" i="4"/>
  <c r="D140" i="4"/>
  <c r="F139" i="4"/>
  <c r="F138" i="4"/>
  <c r="F137" i="4"/>
  <c r="F136" i="4"/>
  <c r="E135" i="4"/>
  <c r="E134" i="4" s="1"/>
  <c r="D135" i="4"/>
  <c r="F133" i="4"/>
  <c r="F132" i="4"/>
  <c r="F131" i="4"/>
  <c r="F130" i="4"/>
  <c r="F129" i="4"/>
  <c r="E129" i="4"/>
  <c r="D125" i="1" s="1"/>
  <c r="D129" i="4"/>
  <c r="F128" i="4"/>
  <c r="F127" i="4"/>
  <c r="F126" i="4"/>
  <c r="E126" i="4"/>
  <c r="D126" i="4"/>
  <c r="D125" i="4" s="1"/>
  <c r="F124" i="4"/>
  <c r="F123" i="4"/>
  <c r="F122" i="4"/>
  <c r="F121" i="4"/>
  <c r="E120" i="4"/>
  <c r="D120" i="4"/>
  <c r="F120" i="4" s="1"/>
  <c r="F119" i="4"/>
  <c r="F118" i="4"/>
  <c r="F117" i="4"/>
  <c r="F116" i="4"/>
  <c r="F115" i="4"/>
  <c r="F114" i="4"/>
  <c r="F113" i="4"/>
  <c r="F112" i="4"/>
  <c r="E112" i="4"/>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F83" i="4" s="1"/>
  <c r="D83" i="4"/>
  <c r="D82" i="4"/>
  <c r="F81" i="4"/>
  <c r="F80" i="4"/>
  <c r="F79" i="4"/>
  <c r="F78" i="4"/>
  <c r="E77" i="4"/>
  <c r="D77" i="4"/>
  <c r="F77" i="4" s="1"/>
  <c r="F76" i="4"/>
  <c r="F75"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E44" i="4"/>
  <c r="E43" i="4" s="1"/>
  <c r="D44" i="4"/>
  <c r="F42" i="4"/>
  <c r="F41" i="4"/>
  <c r="F40" i="4"/>
  <c r="F39" i="4"/>
  <c r="E39" i="4"/>
  <c r="D39" i="4"/>
  <c r="F38" i="4"/>
  <c r="F37" i="4"/>
  <c r="F36" i="4"/>
  <c r="E36" i="4"/>
  <c r="D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40" i="3"/>
  <c r="G40" i="3"/>
  <c r="B40" i="3"/>
  <c r="I39" i="3"/>
  <c r="G39" i="3"/>
  <c r="B39" i="3"/>
  <c r="G38" i="3"/>
  <c r="B38" i="3"/>
  <c r="H37" i="3"/>
  <c r="G37" i="3"/>
  <c r="B37" i="3"/>
  <c r="I35" i="3"/>
  <c r="H35" i="3"/>
  <c r="G35" i="3"/>
  <c r="B35" i="3"/>
  <c r="I34" i="3"/>
  <c r="H34" i="3"/>
  <c r="G34" i="3"/>
  <c r="B34" i="3"/>
  <c r="H33" i="3"/>
  <c r="G33" i="3"/>
  <c r="B33" i="3"/>
  <c r="H32"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G1686" i="1"/>
  <c r="C1686" i="1"/>
  <c r="H1686" i="1" s="1"/>
  <c r="C1685" i="1"/>
  <c r="G1685" i="1" s="1"/>
  <c r="H1684" i="1"/>
  <c r="G1684" i="1"/>
  <c r="C1684" i="1"/>
  <c r="H1683" i="1"/>
  <c r="G1683" i="1"/>
  <c r="C1683" i="1"/>
  <c r="C1682" i="1"/>
  <c r="H1682" i="1" s="1"/>
  <c r="H1681" i="1"/>
  <c r="C1681" i="1"/>
  <c r="G1681" i="1" s="1"/>
  <c r="H1680" i="1"/>
  <c r="G1680" i="1"/>
  <c r="C1680" i="1"/>
  <c r="C1679" i="1"/>
  <c r="H1679" i="1" s="1"/>
  <c r="G1678" i="1"/>
  <c r="C1678" i="1"/>
  <c r="H1678" i="1" s="1"/>
  <c r="C1677" i="1"/>
  <c r="G1677" i="1" s="1"/>
  <c r="H1676" i="1"/>
  <c r="G1676" i="1"/>
  <c r="C1676" i="1"/>
  <c r="H1675" i="1"/>
  <c r="G1675" i="1"/>
  <c r="C1675" i="1"/>
  <c r="C1674" i="1"/>
  <c r="H1674" i="1" s="1"/>
  <c r="H1673" i="1"/>
  <c r="C1673" i="1"/>
  <c r="G1673" i="1" s="1"/>
  <c r="H1672" i="1"/>
  <c r="G1672" i="1"/>
  <c r="C1672" i="1"/>
  <c r="C1671" i="1"/>
  <c r="H1671" i="1" s="1"/>
  <c r="G1670" i="1"/>
  <c r="C1670" i="1"/>
  <c r="H1670" i="1" s="1"/>
  <c r="C1669" i="1"/>
  <c r="G1669" i="1" s="1"/>
  <c r="H1668" i="1"/>
  <c r="G1668" i="1"/>
  <c r="C1668" i="1"/>
  <c r="H1667" i="1"/>
  <c r="G1667" i="1"/>
  <c r="C1667" i="1"/>
  <c r="C1666" i="1"/>
  <c r="H1666" i="1" s="1"/>
  <c r="H1665" i="1"/>
  <c r="C1665" i="1"/>
  <c r="G1665" i="1" s="1"/>
  <c r="H1664" i="1"/>
  <c r="G1664" i="1"/>
  <c r="C1664" i="1"/>
  <c r="C1663" i="1"/>
  <c r="H1663" i="1" s="1"/>
  <c r="G1662" i="1"/>
  <c r="C1662" i="1"/>
  <c r="H1662" i="1" s="1"/>
  <c r="C1661" i="1"/>
  <c r="G1661" i="1" s="1"/>
  <c r="H1660" i="1"/>
  <c r="G1660" i="1"/>
  <c r="C1660" i="1"/>
  <c r="H1659" i="1"/>
  <c r="G1659" i="1"/>
  <c r="C1659" i="1"/>
  <c r="C1658" i="1"/>
  <c r="H1658" i="1" s="1"/>
  <c r="H1657" i="1"/>
  <c r="C1657" i="1"/>
  <c r="G1657" i="1" s="1"/>
  <c r="H1656" i="1"/>
  <c r="G1656" i="1"/>
  <c r="C1656" i="1"/>
  <c r="C1655" i="1"/>
  <c r="H1655" i="1" s="1"/>
  <c r="G1654" i="1"/>
  <c r="C1654" i="1"/>
  <c r="H1654" i="1" s="1"/>
  <c r="C1653" i="1"/>
  <c r="G1653" i="1" s="1"/>
  <c r="H1652" i="1"/>
  <c r="G1652" i="1"/>
  <c r="C1652" i="1"/>
  <c r="H1651" i="1"/>
  <c r="G1651" i="1"/>
  <c r="C1651" i="1"/>
  <c r="C1650" i="1"/>
  <c r="H1650" i="1" s="1"/>
  <c r="H1649" i="1"/>
  <c r="H1648" i="1"/>
  <c r="G1648" i="1"/>
  <c r="C1648" i="1"/>
  <c r="C1647" i="1"/>
  <c r="H1647" i="1" s="1"/>
  <c r="G1646" i="1"/>
  <c r="C1646" i="1"/>
  <c r="H1646" i="1" s="1"/>
  <c r="C1645" i="1"/>
  <c r="G1645" i="1" s="1"/>
  <c r="H1644" i="1"/>
  <c r="G1644" i="1"/>
  <c r="C1644" i="1"/>
  <c r="H1643" i="1"/>
  <c r="G1643" i="1"/>
  <c r="C1643" i="1"/>
  <c r="C1642" i="1"/>
  <c r="H1642" i="1" s="1"/>
  <c r="H1641" i="1"/>
  <c r="C1641" i="1"/>
  <c r="G1641" i="1" s="1"/>
  <c r="H1640" i="1"/>
  <c r="G1640" i="1"/>
  <c r="C1640" i="1"/>
  <c r="C1639" i="1"/>
  <c r="H1639" i="1" s="1"/>
  <c r="G1638" i="1"/>
  <c r="C1638" i="1"/>
  <c r="H1638" i="1" s="1"/>
  <c r="C1637" i="1"/>
  <c r="G1637" i="1" s="1"/>
  <c r="H1636" i="1"/>
  <c r="G1636" i="1"/>
  <c r="C1636" i="1"/>
  <c r="H1635" i="1"/>
  <c r="G1635" i="1"/>
  <c r="C1635" i="1"/>
  <c r="C1634" i="1"/>
  <c r="H1634" i="1" s="1"/>
  <c r="H1633" i="1"/>
  <c r="C1633" i="1"/>
  <c r="G1633" i="1" s="1"/>
  <c r="H1632" i="1"/>
  <c r="G1632" i="1"/>
  <c r="C1632" i="1"/>
  <c r="C1631" i="1"/>
  <c r="H1631" i="1" s="1"/>
  <c r="G1630" i="1"/>
  <c r="C1630" i="1"/>
  <c r="H1630" i="1" s="1"/>
  <c r="C1629" i="1"/>
  <c r="C1628" i="1"/>
  <c r="H1628" i="1" s="1"/>
  <c r="H1627" i="1"/>
  <c r="C1627" i="1"/>
  <c r="G1627" i="1" s="1"/>
  <c r="H1626" i="1"/>
  <c r="G1626" i="1"/>
  <c r="C1626" i="1"/>
  <c r="C1625" i="1"/>
  <c r="C1624" i="1"/>
  <c r="H1624" i="1" s="1"/>
  <c r="H1623" i="1"/>
  <c r="C1623" i="1"/>
  <c r="G1623" i="1" s="1"/>
  <c r="C1620" i="1"/>
  <c r="H1620" i="1" s="1"/>
  <c r="H1619" i="1"/>
  <c r="C1619" i="1"/>
  <c r="G1619" i="1" s="1"/>
  <c r="H1618" i="1"/>
  <c r="G1618" i="1"/>
  <c r="C1618" i="1"/>
  <c r="C1617" i="1"/>
  <c r="C1616" i="1"/>
  <c r="H1616" i="1" s="1"/>
  <c r="H1615" i="1"/>
  <c r="C1615" i="1"/>
  <c r="G1615" i="1" s="1"/>
  <c r="H1614" i="1"/>
  <c r="G1614" i="1"/>
  <c r="C1614" i="1"/>
  <c r="C1613" i="1"/>
  <c r="C1612" i="1"/>
  <c r="H1612" i="1" s="1"/>
  <c r="H1611" i="1"/>
  <c r="C1611" i="1"/>
  <c r="G1611" i="1" s="1"/>
  <c r="H1610" i="1"/>
  <c r="G1610" i="1"/>
  <c r="C1610" i="1"/>
  <c r="C1609" i="1"/>
  <c r="C1608" i="1"/>
  <c r="H1608" i="1" s="1"/>
  <c r="H1607" i="1"/>
  <c r="C1607" i="1"/>
  <c r="G1607" i="1" s="1"/>
  <c r="H1606" i="1"/>
  <c r="G1606" i="1"/>
  <c r="C1606" i="1"/>
  <c r="C1605" i="1"/>
  <c r="C1604" i="1"/>
  <c r="H1604" i="1" s="1"/>
  <c r="H1603" i="1"/>
  <c r="C1603" i="1"/>
  <c r="G1603" i="1" s="1"/>
  <c r="H1602" i="1"/>
  <c r="G1602" i="1"/>
  <c r="C1602" i="1"/>
  <c r="C1601" i="1"/>
  <c r="C1600" i="1"/>
  <c r="H1600" i="1" s="1"/>
  <c r="H1599" i="1"/>
  <c r="C1599" i="1"/>
  <c r="G1599" i="1" s="1"/>
  <c r="H1598" i="1"/>
  <c r="G1598" i="1"/>
  <c r="C1598" i="1"/>
  <c r="C1597" i="1"/>
  <c r="C1596" i="1"/>
  <c r="H1596" i="1" s="1"/>
  <c r="H1595" i="1"/>
  <c r="C1595" i="1"/>
  <c r="G1595" i="1" s="1"/>
  <c r="H1594" i="1"/>
  <c r="G1594" i="1"/>
  <c r="C1594" i="1"/>
  <c r="C1593" i="1"/>
  <c r="C1592" i="1"/>
  <c r="H1592" i="1" s="1"/>
  <c r="H1591" i="1"/>
  <c r="C1591" i="1"/>
  <c r="G1591" i="1" s="1"/>
  <c r="H1590" i="1"/>
  <c r="G1590" i="1"/>
  <c r="C1590" i="1"/>
  <c r="C1589" i="1"/>
  <c r="C1588" i="1"/>
  <c r="H1588" i="1" s="1"/>
  <c r="H1587" i="1"/>
  <c r="C1587" i="1"/>
  <c r="G1587" i="1" s="1"/>
  <c r="H1586" i="1"/>
  <c r="G1586" i="1"/>
  <c r="C1586" i="1"/>
  <c r="C1585" i="1"/>
  <c r="C1584" i="1"/>
  <c r="H1584" i="1" s="1"/>
  <c r="H1583" i="1"/>
  <c r="C1583" i="1"/>
  <c r="G1583" i="1" s="1"/>
  <c r="H1582" i="1"/>
  <c r="G1582" i="1"/>
  <c r="C1582" i="1"/>
  <c r="H1581" i="1"/>
  <c r="D1581" i="1"/>
  <c r="C1581" i="1"/>
  <c r="G1581" i="1" s="1"/>
  <c r="J1580" i="1"/>
  <c r="D1580" i="1"/>
  <c r="C1580" i="1"/>
  <c r="H1579" i="1"/>
  <c r="D1579" i="1"/>
  <c r="C1579" i="1"/>
  <c r="G1579" i="1" s="1"/>
  <c r="I1579" i="1" s="1"/>
  <c r="D1578" i="1"/>
  <c r="C1578" i="1"/>
  <c r="D1577" i="1"/>
  <c r="C1577" i="1"/>
  <c r="H1576" i="1"/>
  <c r="D1576" i="1"/>
  <c r="C1576" i="1"/>
  <c r="G1576" i="1" s="1"/>
  <c r="I1576" i="1" s="1"/>
  <c r="D1575" i="1"/>
  <c r="C1575" i="1"/>
  <c r="H1574" i="1"/>
  <c r="D1574" i="1"/>
  <c r="C1574" i="1"/>
  <c r="G1574" i="1" s="1"/>
  <c r="D1573" i="1"/>
  <c r="C1573" i="1"/>
  <c r="D1572" i="1"/>
  <c r="C1572" i="1"/>
  <c r="D1571" i="1"/>
  <c r="C1571" i="1"/>
  <c r="H1570" i="1"/>
  <c r="D1570" i="1"/>
  <c r="C1570" i="1"/>
  <c r="G1570" i="1" s="1"/>
  <c r="I1570" i="1" s="1"/>
  <c r="D1569" i="1"/>
  <c r="C1569" i="1"/>
  <c r="H1568" i="1"/>
  <c r="D1568" i="1"/>
  <c r="C1568" i="1"/>
  <c r="G1568" i="1" s="1"/>
  <c r="D1567" i="1"/>
  <c r="C1567" i="1"/>
  <c r="H1566" i="1"/>
  <c r="D1566" i="1"/>
  <c r="C1566" i="1"/>
  <c r="G1566" i="1" s="1"/>
  <c r="I1566" i="1" s="1"/>
  <c r="D1565" i="1"/>
  <c r="C1565" i="1"/>
  <c r="H1564" i="1"/>
  <c r="D1564" i="1"/>
  <c r="C1564" i="1"/>
  <c r="G1564" i="1" s="1"/>
  <c r="H1563" i="1"/>
  <c r="D1563" i="1"/>
  <c r="C1563" i="1"/>
  <c r="G1563" i="1" s="1"/>
  <c r="D1562" i="1"/>
  <c r="C1562" i="1"/>
  <c r="H1561" i="1"/>
  <c r="D1561" i="1"/>
  <c r="C1561" i="1"/>
  <c r="G1561" i="1" s="1"/>
  <c r="I1561" i="1" s="1"/>
  <c r="J1560" i="1"/>
  <c r="D1560" i="1"/>
  <c r="C1560" i="1"/>
  <c r="H1559" i="1"/>
  <c r="D1559" i="1"/>
  <c r="C1559" i="1"/>
  <c r="G1559" i="1" s="1"/>
  <c r="D1558" i="1"/>
  <c r="C1558" i="1"/>
  <c r="H1557" i="1"/>
  <c r="D1557" i="1"/>
  <c r="C1557" i="1"/>
  <c r="G1557" i="1" s="1"/>
  <c r="I1557" i="1" s="1"/>
  <c r="H1556" i="1"/>
  <c r="D1556" i="1"/>
  <c r="C1556" i="1"/>
  <c r="G1556" i="1" s="1"/>
  <c r="H1555" i="1"/>
  <c r="D1555" i="1"/>
  <c r="C1555" i="1"/>
  <c r="G1555" i="1" s="1"/>
  <c r="D1554" i="1"/>
  <c r="C1554" i="1"/>
  <c r="H1553" i="1"/>
  <c r="D1553" i="1"/>
  <c r="C1553" i="1"/>
  <c r="G1553" i="1" s="1"/>
  <c r="I1553" i="1" s="1"/>
  <c r="J1552" i="1"/>
  <c r="D1552" i="1"/>
  <c r="C1552" i="1"/>
  <c r="H1551" i="1"/>
  <c r="D1551" i="1"/>
  <c r="C1551" i="1"/>
  <c r="G1551" i="1" s="1"/>
  <c r="D1550" i="1"/>
  <c r="C1550" i="1"/>
  <c r="H1549" i="1"/>
  <c r="D1549" i="1"/>
  <c r="C1549" i="1"/>
  <c r="G1549" i="1" s="1"/>
  <c r="I1549" i="1" s="1"/>
  <c r="J1548" i="1"/>
  <c r="D1548" i="1"/>
  <c r="C1548" i="1"/>
  <c r="H1547" i="1"/>
  <c r="G1547" i="1"/>
  <c r="D1547" i="1"/>
  <c r="C1547" i="1"/>
  <c r="J1547" i="1" s="1"/>
  <c r="D1546" i="1"/>
  <c r="C1546" i="1"/>
  <c r="H1545" i="1"/>
  <c r="G1545" i="1"/>
  <c r="I1545" i="1" s="1"/>
  <c r="D1545" i="1"/>
  <c r="C1545" i="1"/>
  <c r="J1545" i="1" s="1"/>
  <c r="D1544" i="1"/>
  <c r="C1544" i="1"/>
  <c r="H1543" i="1"/>
  <c r="G1543" i="1"/>
  <c r="I1543" i="1" s="1"/>
  <c r="D1543" i="1"/>
  <c r="C1543" i="1"/>
  <c r="J1543" i="1" s="1"/>
  <c r="D1542" i="1"/>
  <c r="C1542" i="1"/>
  <c r="H1541" i="1"/>
  <c r="G1541" i="1"/>
  <c r="D1541" i="1"/>
  <c r="C1541" i="1"/>
  <c r="J1541" i="1" s="1"/>
  <c r="H1540" i="1"/>
  <c r="G1540" i="1"/>
  <c r="D1540" i="1"/>
  <c r="C1540" i="1"/>
  <c r="H1539" i="1"/>
  <c r="G1539" i="1"/>
  <c r="D1539" i="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C1511"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D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D957" i="1"/>
  <c r="C957" i="1"/>
  <c r="G957" i="1" s="1"/>
  <c r="H956" i="1"/>
  <c r="D956" i="1"/>
  <c r="C956" i="1"/>
  <c r="G956" i="1" s="1"/>
  <c r="D955" i="1"/>
  <c r="C955" i="1"/>
  <c r="G955" i="1" s="1"/>
  <c r="D954" i="1"/>
  <c r="C954" i="1"/>
  <c r="G954" i="1" s="1"/>
  <c r="H953" i="1"/>
  <c r="D953" i="1"/>
  <c r="C953" i="1"/>
  <c r="G953" i="1" s="1"/>
  <c r="H952" i="1"/>
  <c r="D952" i="1"/>
  <c r="C952" i="1"/>
  <c r="G952" i="1" s="1"/>
  <c r="D951" i="1"/>
  <c r="C951" i="1"/>
  <c r="G951" i="1" s="1"/>
  <c r="D950" i="1"/>
  <c r="C950" i="1"/>
  <c r="G950" i="1" s="1"/>
  <c r="H949" i="1"/>
  <c r="D949" i="1"/>
  <c r="C949" i="1"/>
  <c r="G949" i="1" s="1"/>
  <c r="H948" i="1"/>
  <c r="D948" i="1"/>
  <c r="C948" i="1"/>
  <c r="G948" i="1" s="1"/>
  <c r="D947" i="1"/>
  <c r="C947" i="1"/>
  <c r="G947" i="1" s="1"/>
  <c r="D946" i="1"/>
  <c r="C946" i="1"/>
  <c r="G946" i="1" s="1"/>
  <c r="H945" i="1"/>
  <c r="D945" i="1"/>
  <c r="C945" i="1"/>
  <c r="G945" i="1" s="1"/>
  <c r="H944" i="1"/>
  <c r="D944" i="1"/>
  <c r="C944" i="1"/>
  <c r="G944" i="1" s="1"/>
  <c r="D943" i="1"/>
  <c r="C943" i="1"/>
  <c r="G943" i="1" s="1"/>
  <c r="D942" i="1"/>
  <c r="C942" i="1"/>
  <c r="G942" i="1" s="1"/>
  <c r="H941" i="1"/>
  <c r="D941" i="1"/>
  <c r="C941" i="1"/>
  <c r="G941" i="1" s="1"/>
  <c r="H940" i="1"/>
  <c r="D940" i="1"/>
  <c r="C940" i="1"/>
  <c r="G940" i="1" s="1"/>
  <c r="D939" i="1"/>
  <c r="C939" i="1"/>
  <c r="G939" i="1" s="1"/>
  <c r="D938" i="1"/>
  <c r="C938" i="1"/>
  <c r="G938" i="1" s="1"/>
  <c r="H937" i="1"/>
  <c r="D937" i="1"/>
  <c r="C937" i="1"/>
  <c r="G937" i="1" s="1"/>
  <c r="H936" i="1"/>
  <c r="D936" i="1"/>
  <c r="C936" i="1"/>
  <c r="G936" i="1" s="1"/>
  <c r="D935" i="1"/>
  <c r="C935" i="1"/>
  <c r="G935" i="1" s="1"/>
  <c r="D934" i="1"/>
  <c r="C934" i="1"/>
  <c r="G934" i="1" s="1"/>
  <c r="H933" i="1"/>
  <c r="D933" i="1"/>
  <c r="C933" i="1"/>
  <c r="G933" i="1" s="1"/>
  <c r="H932" i="1"/>
  <c r="D932" i="1"/>
  <c r="C932" i="1"/>
  <c r="G932" i="1" s="1"/>
  <c r="D931" i="1"/>
  <c r="C931" i="1"/>
  <c r="G931" i="1" s="1"/>
  <c r="D930" i="1"/>
  <c r="C930" i="1"/>
  <c r="G930" i="1" s="1"/>
  <c r="H929" i="1"/>
  <c r="D929" i="1"/>
  <c r="C929" i="1"/>
  <c r="G929" i="1" s="1"/>
  <c r="H928" i="1"/>
  <c r="D928" i="1"/>
  <c r="C928" i="1"/>
  <c r="G928" i="1" s="1"/>
  <c r="D927" i="1"/>
  <c r="C927" i="1"/>
  <c r="G927" i="1" s="1"/>
  <c r="D926" i="1"/>
  <c r="C926" i="1"/>
  <c r="G926" i="1" s="1"/>
  <c r="H925" i="1"/>
  <c r="D925" i="1"/>
  <c r="C925" i="1"/>
  <c r="G925" i="1" s="1"/>
  <c r="H924" i="1"/>
  <c r="D924" i="1"/>
  <c r="C924" i="1"/>
  <c r="G924" i="1" s="1"/>
  <c r="D923" i="1"/>
  <c r="C923" i="1"/>
  <c r="G923" i="1" s="1"/>
  <c r="D922" i="1"/>
  <c r="C922" i="1"/>
  <c r="G922" i="1" s="1"/>
  <c r="H921" i="1"/>
  <c r="D921" i="1"/>
  <c r="C921" i="1"/>
  <c r="G921" i="1" s="1"/>
  <c r="H920" i="1"/>
  <c r="D920" i="1"/>
  <c r="C920" i="1"/>
  <c r="G920" i="1" s="1"/>
  <c r="D919" i="1"/>
  <c r="C919" i="1"/>
  <c r="G919" i="1" s="1"/>
  <c r="D918" i="1"/>
  <c r="C918" i="1"/>
  <c r="G918" i="1" s="1"/>
  <c r="H917" i="1"/>
  <c r="D917" i="1"/>
  <c r="C917" i="1"/>
  <c r="G917" i="1" s="1"/>
  <c r="H916" i="1"/>
  <c r="D916" i="1"/>
  <c r="C916" i="1"/>
  <c r="G916" i="1" s="1"/>
  <c r="D915" i="1"/>
  <c r="C915" i="1"/>
  <c r="G915" i="1" s="1"/>
  <c r="D914" i="1"/>
  <c r="C914" i="1"/>
  <c r="G914" i="1" s="1"/>
  <c r="H913" i="1"/>
  <c r="D913" i="1"/>
  <c r="C913" i="1"/>
  <c r="G913" i="1" s="1"/>
  <c r="H912" i="1"/>
  <c r="D912" i="1"/>
  <c r="C912" i="1"/>
  <c r="G912" i="1" s="1"/>
  <c r="D911" i="1"/>
  <c r="C911" i="1"/>
  <c r="G911" i="1" s="1"/>
  <c r="D910" i="1"/>
  <c r="C910" i="1"/>
  <c r="G910" i="1" s="1"/>
  <c r="H909" i="1"/>
  <c r="D909" i="1"/>
  <c r="C909" i="1"/>
  <c r="G909" i="1" s="1"/>
  <c r="H908" i="1"/>
  <c r="D908" i="1"/>
  <c r="C908" i="1"/>
  <c r="G908" i="1" s="1"/>
  <c r="D907" i="1"/>
  <c r="C907" i="1"/>
  <c r="G907" i="1" s="1"/>
  <c r="D906" i="1"/>
  <c r="C906" i="1"/>
  <c r="G906" i="1" s="1"/>
  <c r="H905" i="1"/>
  <c r="D905" i="1"/>
  <c r="C905" i="1"/>
  <c r="G905" i="1" s="1"/>
  <c r="H904" i="1"/>
  <c r="D904" i="1"/>
  <c r="C904" i="1"/>
  <c r="G904" i="1" s="1"/>
  <c r="D903" i="1"/>
  <c r="C903" i="1"/>
  <c r="G903" i="1" s="1"/>
  <c r="D902" i="1"/>
  <c r="C902" i="1"/>
  <c r="G902" i="1" s="1"/>
  <c r="H901" i="1"/>
  <c r="D901" i="1"/>
  <c r="C901" i="1"/>
  <c r="G901" i="1" s="1"/>
  <c r="H900" i="1"/>
  <c r="D900" i="1"/>
  <c r="C900" i="1"/>
  <c r="G900" i="1" s="1"/>
  <c r="D899" i="1"/>
  <c r="C899" i="1"/>
  <c r="G899" i="1" s="1"/>
  <c r="D898" i="1"/>
  <c r="C898" i="1"/>
  <c r="G898" i="1" s="1"/>
  <c r="H897" i="1"/>
  <c r="D897" i="1"/>
  <c r="C897" i="1"/>
  <c r="G897" i="1" s="1"/>
  <c r="H896" i="1"/>
  <c r="D896" i="1"/>
  <c r="C896" i="1"/>
  <c r="G896" i="1" s="1"/>
  <c r="D895" i="1"/>
  <c r="C895" i="1"/>
  <c r="G895" i="1" s="1"/>
  <c r="D894" i="1"/>
  <c r="C894" i="1"/>
  <c r="G894" i="1" s="1"/>
  <c r="H893" i="1"/>
  <c r="D893" i="1"/>
  <c r="C893" i="1"/>
  <c r="G893" i="1" s="1"/>
  <c r="H892" i="1"/>
  <c r="D892" i="1"/>
  <c r="C892" i="1"/>
  <c r="G892" i="1" s="1"/>
  <c r="D891" i="1"/>
  <c r="C891" i="1"/>
  <c r="G891" i="1" s="1"/>
  <c r="D890" i="1"/>
  <c r="C890" i="1"/>
  <c r="G890" i="1" s="1"/>
  <c r="H889" i="1"/>
  <c r="D889" i="1"/>
  <c r="C889" i="1"/>
  <c r="G889" i="1" s="1"/>
  <c r="H888" i="1"/>
  <c r="D888" i="1"/>
  <c r="C888" i="1"/>
  <c r="G888" i="1" s="1"/>
  <c r="D887" i="1"/>
  <c r="C887" i="1"/>
  <c r="G887" i="1" s="1"/>
  <c r="D886" i="1"/>
  <c r="C886" i="1"/>
  <c r="G886" i="1" s="1"/>
  <c r="H885" i="1"/>
  <c r="D885" i="1"/>
  <c r="C885" i="1"/>
  <c r="G885" i="1" s="1"/>
  <c r="H884" i="1"/>
  <c r="D884" i="1"/>
  <c r="C884" i="1"/>
  <c r="G884" i="1" s="1"/>
  <c r="D883" i="1"/>
  <c r="C883" i="1"/>
  <c r="G883" i="1" s="1"/>
  <c r="D882" i="1"/>
  <c r="C882" i="1"/>
  <c r="G882" i="1" s="1"/>
  <c r="H881" i="1"/>
  <c r="D881" i="1"/>
  <c r="C881" i="1"/>
  <c r="G881" i="1" s="1"/>
  <c r="H880" i="1"/>
  <c r="D880" i="1"/>
  <c r="C880" i="1"/>
  <c r="G880" i="1" s="1"/>
  <c r="D879" i="1"/>
  <c r="C879" i="1"/>
  <c r="G879" i="1" s="1"/>
  <c r="D878" i="1"/>
  <c r="C878" i="1"/>
  <c r="G878" i="1" s="1"/>
  <c r="H877" i="1"/>
  <c r="D877" i="1"/>
  <c r="C877" i="1"/>
  <c r="G877" i="1" s="1"/>
  <c r="H876" i="1"/>
  <c r="D876" i="1"/>
  <c r="C876" i="1"/>
  <c r="G876" i="1" s="1"/>
  <c r="D875" i="1"/>
  <c r="C875" i="1"/>
  <c r="G875" i="1" s="1"/>
  <c r="D874" i="1"/>
  <c r="C874" i="1"/>
  <c r="G874" i="1" s="1"/>
  <c r="H873" i="1"/>
  <c r="D873" i="1"/>
  <c r="C873" i="1"/>
  <c r="G873" i="1" s="1"/>
  <c r="H872" i="1"/>
  <c r="D872" i="1"/>
  <c r="C872" i="1"/>
  <c r="G872" i="1" s="1"/>
  <c r="D871" i="1"/>
  <c r="C871" i="1"/>
  <c r="G871" i="1" s="1"/>
  <c r="D870" i="1"/>
  <c r="C870" i="1"/>
  <c r="G870" i="1" s="1"/>
  <c r="H869" i="1"/>
  <c r="D869" i="1"/>
  <c r="C869" i="1"/>
  <c r="G869" i="1" s="1"/>
  <c r="H868" i="1"/>
  <c r="D868" i="1"/>
  <c r="C868" i="1"/>
  <c r="G868" i="1" s="1"/>
  <c r="D867" i="1"/>
  <c r="C867" i="1"/>
  <c r="G867" i="1" s="1"/>
  <c r="D866" i="1"/>
  <c r="C866" i="1"/>
  <c r="G866" i="1" s="1"/>
  <c r="H865" i="1"/>
  <c r="D865" i="1"/>
  <c r="C865" i="1"/>
  <c r="G865" i="1" s="1"/>
  <c r="H864" i="1"/>
  <c r="D864" i="1"/>
  <c r="C864" i="1"/>
  <c r="G864" i="1" s="1"/>
  <c r="D863" i="1"/>
  <c r="C863" i="1"/>
  <c r="G863" i="1" s="1"/>
  <c r="D862" i="1"/>
  <c r="C862" i="1"/>
  <c r="G862" i="1" s="1"/>
  <c r="H861" i="1"/>
  <c r="D861" i="1"/>
  <c r="C861" i="1"/>
  <c r="G861" i="1" s="1"/>
  <c r="H860" i="1"/>
  <c r="D860" i="1"/>
  <c r="C860" i="1"/>
  <c r="G860" i="1" s="1"/>
  <c r="D859" i="1"/>
  <c r="C859" i="1"/>
  <c r="G859" i="1" s="1"/>
  <c r="D858" i="1"/>
  <c r="C858" i="1"/>
  <c r="G858" i="1" s="1"/>
  <c r="H857" i="1"/>
  <c r="D857" i="1"/>
  <c r="C857" i="1"/>
  <c r="G857" i="1" s="1"/>
  <c r="H856" i="1"/>
  <c r="D856" i="1"/>
  <c r="C856" i="1"/>
  <c r="G856" i="1" s="1"/>
  <c r="D855" i="1"/>
  <c r="C855" i="1"/>
  <c r="G855" i="1" s="1"/>
  <c r="D854" i="1"/>
  <c r="C854" i="1"/>
  <c r="G854" i="1" s="1"/>
  <c r="H853" i="1"/>
  <c r="D853" i="1"/>
  <c r="C853" i="1"/>
  <c r="G853" i="1" s="1"/>
  <c r="H852" i="1"/>
  <c r="D852" i="1"/>
  <c r="C852" i="1"/>
  <c r="G852" i="1" s="1"/>
  <c r="D851" i="1"/>
  <c r="C851" i="1"/>
  <c r="G851" i="1" s="1"/>
  <c r="D850" i="1"/>
  <c r="C850" i="1"/>
  <c r="G850" i="1" s="1"/>
  <c r="H849" i="1"/>
  <c r="D849" i="1"/>
  <c r="C849" i="1"/>
  <c r="G849" i="1" s="1"/>
  <c r="H848" i="1"/>
  <c r="D848" i="1"/>
  <c r="C848" i="1"/>
  <c r="G848" i="1" s="1"/>
  <c r="D847" i="1"/>
  <c r="C847" i="1"/>
  <c r="G847" i="1" s="1"/>
  <c r="D846" i="1"/>
  <c r="C846" i="1"/>
  <c r="G846" i="1" s="1"/>
  <c r="H845" i="1"/>
  <c r="D845" i="1"/>
  <c r="C845" i="1"/>
  <c r="G845" i="1" s="1"/>
  <c r="H844" i="1"/>
  <c r="D844" i="1"/>
  <c r="C844" i="1"/>
  <c r="G844" i="1" s="1"/>
  <c r="D843" i="1"/>
  <c r="C843" i="1"/>
  <c r="G843" i="1" s="1"/>
  <c r="D842" i="1"/>
  <c r="C842" i="1"/>
  <c r="G842" i="1" s="1"/>
  <c r="H841" i="1"/>
  <c r="D841" i="1"/>
  <c r="C841" i="1"/>
  <c r="G841" i="1" s="1"/>
  <c r="H840" i="1"/>
  <c r="D840" i="1"/>
  <c r="C840" i="1"/>
  <c r="G840" i="1" s="1"/>
  <c r="D839" i="1"/>
  <c r="C839" i="1"/>
  <c r="G839" i="1" s="1"/>
  <c r="D838" i="1"/>
  <c r="C838" i="1"/>
  <c r="G838" i="1" s="1"/>
  <c r="H837" i="1"/>
  <c r="D837" i="1"/>
  <c r="C837" i="1"/>
  <c r="G837" i="1" s="1"/>
  <c r="H836" i="1"/>
  <c r="D836" i="1"/>
  <c r="C836" i="1"/>
  <c r="G836" i="1" s="1"/>
  <c r="D835" i="1"/>
  <c r="C835" i="1"/>
  <c r="G835" i="1" s="1"/>
  <c r="D834" i="1"/>
  <c r="C834" i="1"/>
  <c r="G834" i="1" s="1"/>
  <c r="H833" i="1"/>
  <c r="D833" i="1"/>
  <c r="C833" i="1"/>
  <c r="G833" i="1" s="1"/>
  <c r="H832" i="1"/>
  <c r="D832" i="1"/>
  <c r="C832" i="1"/>
  <c r="G832" i="1" s="1"/>
  <c r="D831" i="1"/>
  <c r="C831" i="1"/>
  <c r="G831" i="1" s="1"/>
  <c r="D830" i="1"/>
  <c r="C830" i="1"/>
  <c r="G830" i="1" s="1"/>
  <c r="H829" i="1"/>
  <c r="D829" i="1"/>
  <c r="C829" i="1"/>
  <c r="G829" i="1" s="1"/>
  <c r="H828" i="1"/>
  <c r="D828" i="1"/>
  <c r="C828" i="1"/>
  <c r="G828" i="1" s="1"/>
  <c r="D827" i="1"/>
  <c r="C827" i="1"/>
  <c r="G827" i="1" s="1"/>
  <c r="D826" i="1"/>
  <c r="C826" i="1"/>
  <c r="G826" i="1" s="1"/>
  <c r="H825" i="1"/>
  <c r="D825" i="1"/>
  <c r="C825" i="1"/>
  <c r="G825" i="1" s="1"/>
  <c r="H824" i="1"/>
  <c r="D824" i="1"/>
  <c r="C824" i="1"/>
  <c r="G824" i="1" s="1"/>
  <c r="D823" i="1"/>
  <c r="C823" i="1"/>
  <c r="G823" i="1" s="1"/>
  <c r="D822" i="1"/>
  <c r="C822" i="1"/>
  <c r="G822" i="1" s="1"/>
  <c r="H821" i="1"/>
  <c r="D821" i="1"/>
  <c r="C821" i="1"/>
  <c r="G821" i="1" s="1"/>
  <c r="H820" i="1"/>
  <c r="D820" i="1"/>
  <c r="C820" i="1"/>
  <c r="G820" i="1" s="1"/>
  <c r="D819" i="1"/>
  <c r="C819" i="1"/>
  <c r="G819" i="1" s="1"/>
  <c r="D818" i="1"/>
  <c r="C818" i="1"/>
  <c r="G818" i="1" s="1"/>
  <c r="H817" i="1"/>
  <c r="D817" i="1"/>
  <c r="C817" i="1"/>
  <c r="G817" i="1" s="1"/>
  <c r="H816" i="1"/>
  <c r="D816" i="1"/>
  <c r="C816" i="1"/>
  <c r="G816" i="1" s="1"/>
  <c r="D815" i="1"/>
  <c r="C815" i="1"/>
  <c r="G815" i="1" s="1"/>
  <c r="D814" i="1"/>
  <c r="C814" i="1"/>
  <c r="G814" i="1" s="1"/>
  <c r="H813" i="1"/>
  <c r="D813" i="1"/>
  <c r="C813" i="1"/>
  <c r="G813" i="1" s="1"/>
  <c r="H812" i="1"/>
  <c r="D812" i="1"/>
  <c r="C812" i="1"/>
  <c r="G812" i="1" s="1"/>
  <c r="D811" i="1"/>
  <c r="C811" i="1"/>
  <c r="G811" i="1" s="1"/>
  <c r="D810" i="1"/>
  <c r="C810" i="1"/>
  <c r="G810" i="1" s="1"/>
  <c r="H809" i="1"/>
  <c r="D809" i="1"/>
  <c r="C809" i="1"/>
  <c r="G809" i="1" s="1"/>
  <c r="H808" i="1"/>
  <c r="D808" i="1"/>
  <c r="C808" i="1"/>
  <c r="G808" i="1" s="1"/>
  <c r="D807" i="1"/>
  <c r="C807" i="1"/>
  <c r="G807" i="1" s="1"/>
  <c r="D806" i="1"/>
  <c r="C806" i="1"/>
  <c r="G806" i="1" s="1"/>
  <c r="H805" i="1"/>
  <c r="D805" i="1"/>
  <c r="C805" i="1"/>
  <c r="G805" i="1" s="1"/>
  <c r="H804" i="1"/>
  <c r="D804" i="1"/>
  <c r="C804" i="1"/>
  <c r="G804" i="1" s="1"/>
  <c r="D803" i="1"/>
  <c r="C803" i="1"/>
  <c r="G803" i="1" s="1"/>
  <c r="D802" i="1"/>
  <c r="C802" i="1"/>
  <c r="G802" i="1" s="1"/>
  <c r="H801" i="1"/>
  <c r="D801" i="1"/>
  <c r="C801" i="1"/>
  <c r="G801" i="1" s="1"/>
  <c r="H800" i="1"/>
  <c r="D800" i="1"/>
  <c r="C800" i="1"/>
  <c r="G800" i="1" s="1"/>
  <c r="D799" i="1"/>
  <c r="C799" i="1"/>
  <c r="G799" i="1" s="1"/>
  <c r="D798" i="1"/>
  <c r="C798" i="1"/>
  <c r="G798" i="1" s="1"/>
  <c r="H797" i="1"/>
  <c r="D797" i="1"/>
  <c r="C797" i="1"/>
  <c r="G797" i="1" s="1"/>
  <c r="H796" i="1"/>
  <c r="D796" i="1"/>
  <c r="C796" i="1"/>
  <c r="G796" i="1" s="1"/>
  <c r="D795" i="1"/>
  <c r="C795" i="1"/>
  <c r="G795" i="1" s="1"/>
  <c r="D794" i="1"/>
  <c r="C794" i="1"/>
  <c r="G794" i="1" s="1"/>
  <c r="H793" i="1"/>
  <c r="D793" i="1"/>
  <c r="C793" i="1"/>
  <c r="G793" i="1" s="1"/>
  <c r="H792" i="1"/>
  <c r="D792" i="1"/>
  <c r="C792" i="1"/>
  <c r="G792" i="1" s="1"/>
  <c r="D791" i="1"/>
  <c r="C791" i="1"/>
  <c r="G791" i="1" s="1"/>
  <c r="D790" i="1"/>
  <c r="C790" i="1"/>
  <c r="G790" i="1" s="1"/>
  <c r="H789" i="1"/>
  <c r="D789" i="1"/>
  <c r="C789" i="1"/>
  <c r="G789" i="1" s="1"/>
  <c r="H788" i="1"/>
  <c r="D788" i="1"/>
  <c r="C788" i="1"/>
  <c r="G788" i="1" s="1"/>
  <c r="D787" i="1"/>
  <c r="C787" i="1"/>
  <c r="G787" i="1" s="1"/>
  <c r="D786" i="1"/>
  <c r="C786" i="1"/>
  <c r="G786" i="1" s="1"/>
  <c r="H785" i="1"/>
  <c r="D785" i="1"/>
  <c r="C785" i="1"/>
  <c r="G785" i="1" s="1"/>
  <c r="H784" i="1"/>
  <c r="D784" i="1"/>
  <c r="C784" i="1"/>
  <c r="G784" i="1" s="1"/>
  <c r="D783" i="1"/>
  <c r="C783" i="1"/>
  <c r="G783" i="1" s="1"/>
  <c r="D782" i="1"/>
  <c r="C782" i="1"/>
  <c r="G782" i="1" s="1"/>
  <c r="H781" i="1"/>
  <c r="D781" i="1"/>
  <c r="C781" i="1"/>
  <c r="G781" i="1" s="1"/>
  <c r="H780" i="1"/>
  <c r="D780" i="1"/>
  <c r="C780" i="1"/>
  <c r="G780" i="1" s="1"/>
  <c r="D779" i="1"/>
  <c r="C779" i="1"/>
  <c r="G779" i="1" s="1"/>
  <c r="D778" i="1"/>
  <c r="C778" i="1"/>
  <c r="G778" i="1" s="1"/>
  <c r="H777" i="1"/>
  <c r="D777" i="1"/>
  <c r="C777" i="1"/>
  <c r="G777" i="1" s="1"/>
  <c r="H776" i="1"/>
  <c r="D776" i="1"/>
  <c r="C776" i="1"/>
  <c r="G776" i="1" s="1"/>
  <c r="D775" i="1"/>
  <c r="C775" i="1"/>
  <c r="G775" i="1" s="1"/>
  <c r="D774" i="1"/>
  <c r="C774" i="1"/>
  <c r="G774" i="1" s="1"/>
  <c r="H773" i="1"/>
  <c r="D773" i="1"/>
  <c r="C773" i="1"/>
  <c r="G773" i="1" s="1"/>
  <c r="H772" i="1"/>
  <c r="D772" i="1"/>
  <c r="C772" i="1"/>
  <c r="G772" i="1" s="1"/>
  <c r="D771" i="1"/>
  <c r="C771" i="1"/>
  <c r="G771" i="1" s="1"/>
  <c r="D770" i="1"/>
  <c r="C770" i="1"/>
  <c r="G770" i="1" s="1"/>
  <c r="H769" i="1"/>
  <c r="D769" i="1"/>
  <c r="C769" i="1"/>
  <c r="G769" i="1" s="1"/>
  <c r="H768" i="1"/>
  <c r="D768" i="1"/>
  <c r="C768" i="1"/>
  <c r="G768" i="1" s="1"/>
  <c r="D767" i="1"/>
  <c r="C767" i="1"/>
  <c r="G767" i="1" s="1"/>
  <c r="D766" i="1"/>
  <c r="C766" i="1"/>
  <c r="G766" i="1" s="1"/>
  <c r="H765" i="1"/>
  <c r="D765" i="1"/>
  <c r="C765" i="1"/>
  <c r="G765" i="1" s="1"/>
  <c r="H764" i="1"/>
  <c r="D764" i="1"/>
  <c r="C764" i="1"/>
  <c r="G764" i="1" s="1"/>
  <c r="D763" i="1"/>
  <c r="C763" i="1"/>
  <c r="G763" i="1" s="1"/>
  <c r="D762" i="1"/>
  <c r="C762" i="1"/>
  <c r="G762" i="1" s="1"/>
  <c r="H761" i="1"/>
  <c r="D761" i="1"/>
  <c r="C761" i="1"/>
  <c r="G761" i="1" s="1"/>
  <c r="H760" i="1"/>
  <c r="D760" i="1"/>
  <c r="C760" i="1"/>
  <c r="G760" i="1" s="1"/>
  <c r="D759" i="1"/>
  <c r="C759" i="1"/>
  <c r="G759" i="1" s="1"/>
  <c r="D758" i="1"/>
  <c r="C758" i="1"/>
  <c r="G758" i="1" s="1"/>
  <c r="H757" i="1"/>
  <c r="D757" i="1"/>
  <c r="C757" i="1"/>
  <c r="G757" i="1" s="1"/>
  <c r="H756" i="1"/>
  <c r="D756" i="1"/>
  <c r="C756" i="1"/>
  <c r="G756" i="1" s="1"/>
  <c r="D755" i="1"/>
  <c r="C755" i="1"/>
  <c r="G755" i="1" s="1"/>
  <c r="D754" i="1"/>
  <c r="C754" i="1"/>
  <c r="G754" i="1" s="1"/>
  <c r="H753" i="1"/>
  <c r="D753" i="1"/>
  <c r="C753" i="1"/>
  <c r="G753" i="1" s="1"/>
  <c r="H752" i="1"/>
  <c r="D752" i="1"/>
  <c r="C752" i="1"/>
  <c r="G752" i="1" s="1"/>
  <c r="D751" i="1"/>
  <c r="C751" i="1"/>
  <c r="G751" i="1" s="1"/>
  <c r="D750" i="1"/>
  <c r="C750" i="1"/>
  <c r="G750" i="1" s="1"/>
  <c r="H749" i="1"/>
  <c r="D749" i="1"/>
  <c r="C749" i="1"/>
  <c r="G749" i="1" s="1"/>
  <c r="H748" i="1"/>
  <c r="D748" i="1"/>
  <c r="C748" i="1"/>
  <c r="G748" i="1" s="1"/>
  <c r="D747" i="1"/>
  <c r="C747" i="1"/>
  <c r="G747" i="1" s="1"/>
  <c r="D746" i="1"/>
  <c r="C746" i="1"/>
  <c r="G746" i="1" s="1"/>
  <c r="H745" i="1"/>
  <c r="D745" i="1"/>
  <c r="C745" i="1"/>
  <c r="G745" i="1" s="1"/>
  <c r="H744" i="1"/>
  <c r="D744" i="1"/>
  <c r="C744" i="1"/>
  <c r="G744" i="1" s="1"/>
  <c r="D743" i="1"/>
  <c r="C743" i="1"/>
  <c r="G743" i="1" s="1"/>
  <c r="D742" i="1"/>
  <c r="C742" i="1"/>
  <c r="G742" i="1" s="1"/>
  <c r="H741" i="1"/>
  <c r="D741" i="1"/>
  <c r="C741" i="1"/>
  <c r="G741" i="1" s="1"/>
  <c r="H740" i="1"/>
  <c r="D740" i="1"/>
  <c r="C740" i="1"/>
  <c r="G740" i="1" s="1"/>
  <c r="D739" i="1"/>
  <c r="C739" i="1"/>
  <c r="G739" i="1" s="1"/>
  <c r="D738" i="1"/>
  <c r="C738" i="1"/>
  <c r="G738" i="1" s="1"/>
  <c r="H737" i="1"/>
  <c r="D737" i="1"/>
  <c r="C737" i="1"/>
  <c r="G737" i="1" s="1"/>
  <c r="H736" i="1"/>
  <c r="D736" i="1"/>
  <c r="C736" i="1"/>
  <c r="G736" i="1" s="1"/>
  <c r="D735" i="1"/>
  <c r="C735" i="1"/>
  <c r="G735" i="1" s="1"/>
  <c r="D734" i="1"/>
  <c r="C734" i="1"/>
  <c r="G734" i="1" s="1"/>
  <c r="H733" i="1"/>
  <c r="D733" i="1"/>
  <c r="C733" i="1"/>
  <c r="G733" i="1" s="1"/>
  <c r="H732" i="1"/>
  <c r="D732" i="1"/>
  <c r="C732" i="1"/>
  <c r="G732" i="1" s="1"/>
  <c r="D731" i="1"/>
  <c r="C731" i="1"/>
  <c r="G731" i="1" s="1"/>
  <c r="D730" i="1"/>
  <c r="C730" i="1"/>
  <c r="G730" i="1" s="1"/>
  <c r="H729" i="1"/>
  <c r="D729" i="1"/>
  <c r="C729" i="1"/>
  <c r="G729" i="1" s="1"/>
  <c r="H728" i="1"/>
  <c r="D728" i="1"/>
  <c r="C728" i="1"/>
  <c r="G728" i="1" s="1"/>
  <c r="D727" i="1"/>
  <c r="C727" i="1"/>
  <c r="G727" i="1" s="1"/>
  <c r="D726" i="1"/>
  <c r="C726" i="1"/>
  <c r="G726" i="1" s="1"/>
  <c r="H725" i="1"/>
  <c r="D725" i="1"/>
  <c r="C725" i="1"/>
  <c r="G725" i="1" s="1"/>
  <c r="H724" i="1"/>
  <c r="D724" i="1"/>
  <c r="C724" i="1"/>
  <c r="G724" i="1" s="1"/>
  <c r="D723" i="1"/>
  <c r="C723" i="1"/>
  <c r="G723" i="1" s="1"/>
  <c r="D722" i="1"/>
  <c r="C722" i="1"/>
  <c r="G722" i="1" s="1"/>
  <c r="H721" i="1"/>
  <c r="D721" i="1"/>
  <c r="C721" i="1"/>
  <c r="G721" i="1" s="1"/>
  <c r="H720" i="1"/>
  <c r="D720" i="1"/>
  <c r="C720" i="1"/>
  <c r="G720" i="1" s="1"/>
  <c r="D719" i="1"/>
  <c r="C719" i="1"/>
  <c r="G719" i="1" s="1"/>
  <c r="D718" i="1"/>
  <c r="C718" i="1"/>
  <c r="G718" i="1" s="1"/>
  <c r="H717" i="1"/>
  <c r="D717" i="1"/>
  <c r="C717" i="1"/>
  <c r="G717" i="1" s="1"/>
  <c r="H716" i="1"/>
  <c r="D716" i="1"/>
  <c r="C716" i="1"/>
  <c r="G716" i="1" s="1"/>
  <c r="D715" i="1"/>
  <c r="C715" i="1"/>
  <c r="G715" i="1" s="1"/>
  <c r="D714" i="1"/>
  <c r="C714" i="1"/>
  <c r="G714" i="1" s="1"/>
  <c r="H713" i="1"/>
  <c r="D713" i="1"/>
  <c r="C713" i="1"/>
  <c r="G713" i="1" s="1"/>
  <c r="H712" i="1"/>
  <c r="D712" i="1"/>
  <c r="C712" i="1"/>
  <c r="G712" i="1" s="1"/>
  <c r="D711" i="1"/>
  <c r="C711" i="1"/>
  <c r="G711" i="1" s="1"/>
  <c r="D710" i="1"/>
  <c r="C710" i="1"/>
  <c r="G710" i="1" s="1"/>
  <c r="H709" i="1"/>
  <c r="D709" i="1"/>
  <c r="C709" i="1"/>
  <c r="G709" i="1" s="1"/>
  <c r="H708" i="1"/>
  <c r="D708" i="1"/>
  <c r="C708" i="1"/>
  <c r="G708" i="1" s="1"/>
  <c r="D707" i="1"/>
  <c r="C707" i="1"/>
  <c r="G707" i="1" s="1"/>
  <c r="D706" i="1"/>
  <c r="C706" i="1"/>
  <c r="G706" i="1" s="1"/>
  <c r="H705" i="1"/>
  <c r="D705" i="1"/>
  <c r="C705" i="1"/>
  <c r="G705" i="1" s="1"/>
  <c r="H704" i="1"/>
  <c r="D704" i="1"/>
  <c r="C704" i="1"/>
  <c r="G704" i="1" s="1"/>
  <c r="D703" i="1"/>
  <c r="C703" i="1"/>
  <c r="G703" i="1" s="1"/>
  <c r="D702" i="1"/>
  <c r="C702" i="1"/>
  <c r="G702" i="1" s="1"/>
  <c r="H701" i="1"/>
  <c r="D701" i="1"/>
  <c r="C701" i="1"/>
  <c r="G701" i="1" s="1"/>
  <c r="H700" i="1"/>
  <c r="D700" i="1"/>
  <c r="C700" i="1"/>
  <c r="G700" i="1" s="1"/>
  <c r="D699" i="1"/>
  <c r="C699" i="1"/>
  <c r="G699" i="1" s="1"/>
  <c r="D698" i="1"/>
  <c r="C698" i="1"/>
  <c r="G698" i="1" s="1"/>
  <c r="H697" i="1"/>
  <c r="D697" i="1"/>
  <c r="C697" i="1"/>
  <c r="G697" i="1" s="1"/>
  <c r="H696" i="1"/>
  <c r="D696" i="1"/>
  <c r="C696" i="1"/>
  <c r="G696" i="1" s="1"/>
  <c r="D695" i="1"/>
  <c r="C695" i="1"/>
  <c r="G695" i="1" s="1"/>
  <c r="D694" i="1"/>
  <c r="C694" i="1"/>
  <c r="G694" i="1" s="1"/>
  <c r="H693" i="1"/>
  <c r="D693" i="1"/>
  <c r="C693" i="1"/>
  <c r="G693" i="1" s="1"/>
  <c r="H692" i="1"/>
  <c r="D692" i="1"/>
  <c r="C692" i="1"/>
  <c r="G692" i="1" s="1"/>
  <c r="D691" i="1"/>
  <c r="C691" i="1"/>
  <c r="G691" i="1" s="1"/>
  <c r="D690" i="1"/>
  <c r="C690" i="1"/>
  <c r="G690" i="1" s="1"/>
  <c r="H689" i="1"/>
  <c r="D689" i="1"/>
  <c r="C689" i="1"/>
  <c r="G689" i="1" s="1"/>
  <c r="H688" i="1"/>
  <c r="D688" i="1"/>
  <c r="C688" i="1"/>
  <c r="G688" i="1" s="1"/>
  <c r="D687" i="1"/>
  <c r="C687" i="1"/>
  <c r="G687" i="1" s="1"/>
  <c r="D686" i="1"/>
  <c r="C686" i="1"/>
  <c r="G686" i="1" s="1"/>
  <c r="H685" i="1"/>
  <c r="D685" i="1"/>
  <c r="C685" i="1"/>
  <c r="G685" i="1" s="1"/>
  <c r="H684" i="1"/>
  <c r="D684" i="1"/>
  <c r="C684" i="1"/>
  <c r="G684" i="1" s="1"/>
  <c r="D683" i="1"/>
  <c r="C683" i="1"/>
  <c r="G683" i="1" s="1"/>
  <c r="D682" i="1"/>
  <c r="C682" i="1"/>
  <c r="G682" i="1" s="1"/>
  <c r="H681" i="1"/>
  <c r="D681" i="1"/>
  <c r="C681" i="1"/>
  <c r="G681" i="1" s="1"/>
  <c r="H680" i="1"/>
  <c r="D680" i="1"/>
  <c r="C680" i="1"/>
  <c r="G680" i="1" s="1"/>
  <c r="D679" i="1"/>
  <c r="C679" i="1"/>
  <c r="G679" i="1" s="1"/>
  <c r="D678" i="1"/>
  <c r="C678" i="1"/>
  <c r="G678" i="1" s="1"/>
  <c r="H677" i="1"/>
  <c r="D677" i="1"/>
  <c r="C677" i="1"/>
  <c r="G677" i="1" s="1"/>
  <c r="H676" i="1"/>
  <c r="D676" i="1"/>
  <c r="C676" i="1"/>
  <c r="G676" i="1" s="1"/>
  <c r="D675" i="1"/>
  <c r="C675" i="1"/>
  <c r="G675" i="1" s="1"/>
  <c r="D674" i="1"/>
  <c r="C674" i="1"/>
  <c r="G674" i="1" s="1"/>
  <c r="H673" i="1"/>
  <c r="D673" i="1"/>
  <c r="C673" i="1"/>
  <c r="G673" i="1" s="1"/>
  <c r="H672" i="1"/>
  <c r="D672" i="1"/>
  <c r="C672" i="1"/>
  <c r="G672" i="1" s="1"/>
  <c r="D671" i="1"/>
  <c r="C671" i="1"/>
  <c r="G671" i="1" s="1"/>
  <c r="D670" i="1"/>
  <c r="C670" i="1"/>
  <c r="G670" i="1" s="1"/>
  <c r="H669" i="1"/>
  <c r="D669" i="1"/>
  <c r="C669" i="1"/>
  <c r="G669" i="1" s="1"/>
  <c r="H668" i="1"/>
  <c r="D668" i="1"/>
  <c r="C668" i="1"/>
  <c r="G668" i="1" s="1"/>
  <c r="D667" i="1"/>
  <c r="C667" i="1"/>
  <c r="G667" i="1" s="1"/>
  <c r="D666" i="1"/>
  <c r="C666" i="1"/>
  <c r="G666" i="1" s="1"/>
  <c r="H665" i="1"/>
  <c r="D665" i="1"/>
  <c r="C665" i="1"/>
  <c r="G665" i="1" s="1"/>
  <c r="H664" i="1"/>
  <c r="D664" i="1"/>
  <c r="C664" i="1"/>
  <c r="G664" i="1" s="1"/>
  <c r="D663" i="1"/>
  <c r="C663" i="1"/>
  <c r="G663" i="1" s="1"/>
  <c r="D662" i="1"/>
  <c r="C662" i="1"/>
  <c r="G662" i="1" s="1"/>
  <c r="H661" i="1"/>
  <c r="D661" i="1"/>
  <c r="C661" i="1"/>
  <c r="G661" i="1" s="1"/>
  <c r="H660" i="1"/>
  <c r="D660" i="1"/>
  <c r="C660" i="1"/>
  <c r="G660" i="1" s="1"/>
  <c r="D659" i="1"/>
  <c r="C659" i="1"/>
  <c r="G659" i="1" s="1"/>
  <c r="D658" i="1"/>
  <c r="C658" i="1"/>
  <c r="G658" i="1" s="1"/>
  <c r="H657" i="1"/>
  <c r="D657" i="1"/>
  <c r="C657" i="1"/>
  <c r="G657" i="1" s="1"/>
  <c r="H656" i="1"/>
  <c r="D656" i="1"/>
  <c r="C656" i="1"/>
  <c r="G656" i="1" s="1"/>
  <c r="D655" i="1"/>
  <c r="C655" i="1"/>
  <c r="G655" i="1" s="1"/>
  <c r="D654" i="1"/>
  <c r="C654" i="1"/>
  <c r="G654" i="1" s="1"/>
  <c r="H653" i="1"/>
  <c r="D653" i="1"/>
  <c r="C653" i="1"/>
  <c r="G653" i="1" s="1"/>
  <c r="H652" i="1"/>
  <c r="D652" i="1"/>
  <c r="C652" i="1"/>
  <c r="G652" i="1" s="1"/>
  <c r="D651" i="1"/>
  <c r="C651" i="1"/>
  <c r="G651" i="1" s="1"/>
  <c r="D650" i="1"/>
  <c r="C650" i="1"/>
  <c r="G650" i="1" s="1"/>
  <c r="H649" i="1"/>
  <c r="D649" i="1"/>
  <c r="C649" i="1"/>
  <c r="G649" i="1" s="1"/>
  <c r="H648" i="1"/>
  <c r="D648" i="1"/>
  <c r="C648" i="1"/>
  <c r="G648" i="1" s="1"/>
  <c r="D647" i="1"/>
  <c r="C647" i="1"/>
  <c r="G647" i="1" s="1"/>
  <c r="D646" i="1"/>
  <c r="C646" i="1"/>
  <c r="G646" i="1" s="1"/>
  <c r="H645" i="1"/>
  <c r="D645" i="1"/>
  <c r="C645" i="1"/>
  <c r="G645" i="1" s="1"/>
  <c r="D636" i="1"/>
  <c r="C636" i="1"/>
  <c r="H636" i="1" s="1"/>
  <c r="G635" i="1"/>
  <c r="D635" i="1"/>
  <c r="C635" i="1"/>
  <c r="H635" i="1" s="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G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C591" i="1"/>
  <c r="D590" i="1"/>
  <c r="C590" i="1"/>
  <c r="H590" i="1" s="1"/>
  <c r="G589" i="1"/>
  <c r="D589" i="1"/>
  <c r="C589" i="1"/>
  <c r="H589" i="1" s="1"/>
  <c r="G588" i="1"/>
  <c r="D588" i="1"/>
  <c r="C588" i="1"/>
  <c r="H588" i="1" s="1"/>
  <c r="D587" i="1"/>
  <c r="C587" i="1"/>
  <c r="H587" i="1" s="1"/>
  <c r="D586" i="1"/>
  <c r="C586" i="1"/>
  <c r="H586" i="1" s="1"/>
  <c r="G585" i="1"/>
  <c r="D585" i="1"/>
  <c r="C585" i="1"/>
  <c r="H585" i="1" s="1"/>
  <c r="G584" i="1"/>
  <c r="D584" i="1"/>
  <c r="C584" i="1"/>
  <c r="H584" i="1" s="1"/>
  <c r="D583" i="1"/>
  <c r="C583" i="1"/>
  <c r="H583" i="1" s="1"/>
  <c r="D582" i="1"/>
  <c r="C582" i="1"/>
  <c r="H582" i="1" s="1"/>
  <c r="G581" i="1"/>
  <c r="D581" i="1"/>
  <c r="C581" i="1"/>
  <c r="H581" i="1" s="1"/>
  <c r="G580" i="1"/>
  <c r="D580" i="1"/>
  <c r="C580" i="1"/>
  <c r="H580" i="1" s="1"/>
  <c r="D579" i="1"/>
  <c r="C579" i="1"/>
  <c r="H579" i="1" s="1"/>
  <c r="D578" i="1"/>
  <c r="C578" i="1"/>
  <c r="H578" i="1" s="1"/>
  <c r="G577" i="1"/>
  <c r="D577" i="1"/>
  <c r="C577" i="1"/>
  <c r="H577" i="1" s="1"/>
  <c r="G576" i="1"/>
  <c r="D576" i="1"/>
  <c r="C576" i="1"/>
  <c r="H576" i="1" s="1"/>
  <c r="D575" i="1"/>
  <c r="C575" i="1"/>
  <c r="H575" i="1" s="1"/>
  <c r="D574" i="1"/>
  <c r="C574" i="1"/>
  <c r="H574" i="1" s="1"/>
  <c r="G573" i="1"/>
  <c r="D573" i="1"/>
  <c r="C573" i="1"/>
  <c r="H573" i="1" s="1"/>
  <c r="G572" i="1"/>
  <c r="D572" i="1"/>
  <c r="C572" i="1"/>
  <c r="H572" i="1" s="1"/>
  <c r="D571" i="1"/>
  <c r="C571" i="1"/>
  <c r="H571" i="1" s="1"/>
  <c r="D570" i="1"/>
  <c r="C570" i="1"/>
  <c r="H570" i="1" s="1"/>
  <c r="G569" i="1"/>
  <c r="D569" i="1"/>
  <c r="C569" i="1"/>
  <c r="H569" i="1" s="1"/>
  <c r="G568" i="1"/>
  <c r="D568" i="1"/>
  <c r="C568" i="1"/>
  <c r="H568" i="1" s="1"/>
  <c r="D567" i="1"/>
  <c r="C567" i="1"/>
  <c r="H567" i="1" s="1"/>
  <c r="D566" i="1"/>
  <c r="C566" i="1"/>
  <c r="H566" i="1" s="1"/>
  <c r="D564" i="1"/>
  <c r="C564" i="1"/>
  <c r="G564" i="1" s="1"/>
  <c r="D563" i="1"/>
  <c r="C563" i="1"/>
  <c r="G563" i="1" s="1"/>
  <c r="H562" i="1"/>
  <c r="D562" i="1"/>
  <c r="C562" i="1"/>
  <c r="G562" i="1" s="1"/>
  <c r="H561" i="1"/>
  <c r="D561" i="1"/>
  <c r="C561" i="1"/>
  <c r="G561" i="1" s="1"/>
  <c r="D560" i="1"/>
  <c r="C560" i="1"/>
  <c r="G560" i="1" s="1"/>
  <c r="D559" i="1"/>
  <c r="C559" i="1"/>
  <c r="G559" i="1" s="1"/>
  <c r="H558" i="1"/>
  <c r="D558" i="1"/>
  <c r="C558" i="1"/>
  <c r="G558" i="1" s="1"/>
  <c r="H557" i="1"/>
  <c r="D557" i="1"/>
  <c r="C557" i="1"/>
  <c r="G557" i="1" s="1"/>
  <c r="D556" i="1"/>
  <c r="C556" i="1"/>
  <c r="G556" i="1" s="1"/>
  <c r="D555" i="1"/>
  <c r="C555" i="1"/>
  <c r="G555" i="1" s="1"/>
  <c r="H554" i="1"/>
  <c r="D554" i="1"/>
  <c r="C554" i="1"/>
  <c r="G554" i="1" s="1"/>
  <c r="H553" i="1"/>
  <c r="D553" i="1"/>
  <c r="C553" i="1"/>
  <c r="G553" i="1" s="1"/>
  <c r="D552" i="1"/>
  <c r="C552" i="1"/>
  <c r="G552" i="1" s="1"/>
  <c r="D551" i="1"/>
  <c r="C551" i="1"/>
  <c r="G551" i="1" s="1"/>
  <c r="H550" i="1"/>
  <c r="D550" i="1"/>
  <c r="C550" i="1"/>
  <c r="G550" i="1" s="1"/>
  <c r="H549" i="1"/>
  <c r="D549" i="1"/>
  <c r="C549" i="1"/>
  <c r="G549" i="1" s="1"/>
  <c r="D548" i="1"/>
  <c r="C548" i="1"/>
  <c r="G548" i="1" s="1"/>
  <c r="D547" i="1"/>
  <c r="C547" i="1"/>
  <c r="G547" i="1" s="1"/>
  <c r="H546" i="1"/>
  <c r="D546" i="1"/>
  <c r="C546" i="1"/>
  <c r="G546" i="1" s="1"/>
  <c r="H545" i="1"/>
  <c r="D545" i="1"/>
  <c r="C545" i="1"/>
  <c r="G545" i="1" s="1"/>
  <c r="D544" i="1"/>
  <c r="C544" i="1"/>
  <c r="G544" i="1" s="1"/>
  <c r="D543" i="1"/>
  <c r="C543" i="1"/>
  <c r="G543" i="1" s="1"/>
  <c r="H542" i="1"/>
  <c r="D542" i="1"/>
  <c r="C542" i="1"/>
  <c r="G542" i="1" s="1"/>
  <c r="H541" i="1"/>
  <c r="D541" i="1"/>
  <c r="C541" i="1"/>
  <c r="G541" i="1" s="1"/>
  <c r="D540" i="1"/>
  <c r="C540" i="1"/>
  <c r="G540" i="1" s="1"/>
  <c r="D539" i="1"/>
  <c r="C539" i="1"/>
  <c r="G539" i="1" s="1"/>
  <c r="H538" i="1"/>
  <c r="D538" i="1"/>
  <c r="C538" i="1"/>
  <c r="G538" i="1" s="1"/>
  <c r="H537" i="1"/>
  <c r="D537" i="1"/>
  <c r="C537" i="1"/>
  <c r="G537" i="1" s="1"/>
  <c r="D536" i="1"/>
  <c r="C536" i="1"/>
  <c r="G536" i="1" s="1"/>
  <c r="D535" i="1"/>
  <c r="C535" i="1"/>
  <c r="G535" i="1" s="1"/>
  <c r="H534" i="1"/>
  <c r="D534" i="1"/>
  <c r="C534" i="1"/>
  <c r="G534" i="1" s="1"/>
  <c r="H533" i="1"/>
  <c r="D533" i="1"/>
  <c r="C533" i="1"/>
  <c r="G533" i="1" s="1"/>
  <c r="D532" i="1"/>
  <c r="C532" i="1"/>
  <c r="G532" i="1" s="1"/>
  <c r="D531" i="1"/>
  <c r="C531" i="1"/>
  <c r="G531" i="1" s="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C473" i="1"/>
  <c r="H473" i="1" s="1"/>
  <c r="D472" i="1"/>
  <c r="C472" i="1"/>
  <c r="H472" i="1" s="1"/>
  <c r="G471" i="1"/>
  <c r="D471" i="1"/>
  <c r="C471" i="1"/>
  <c r="H471" i="1" s="1"/>
  <c r="G470" i="1"/>
  <c r="D470" i="1"/>
  <c r="C470" i="1"/>
  <c r="H470" i="1" s="1"/>
  <c r="D469" i="1"/>
  <c r="C469" i="1"/>
  <c r="H469" i="1" s="1"/>
  <c r="D468" i="1"/>
  <c r="C468" i="1"/>
  <c r="H468" i="1" s="1"/>
  <c r="G467" i="1"/>
  <c r="D467" i="1"/>
  <c r="C467" i="1"/>
  <c r="H467" i="1" s="1"/>
  <c r="G466" i="1"/>
  <c r="D466" i="1"/>
  <c r="C466" i="1"/>
  <c r="H466" i="1" s="1"/>
  <c r="D465" i="1"/>
  <c r="C465" i="1"/>
  <c r="H465" i="1" s="1"/>
  <c r="D464" i="1"/>
  <c r="C464" i="1"/>
  <c r="H464" i="1" s="1"/>
  <c r="G463" i="1"/>
  <c r="D463" i="1"/>
  <c r="C463" i="1"/>
  <c r="H463" i="1" s="1"/>
  <c r="G462" i="1"/>
  <c r="D462" i="1"/>
  <c r="C462" i="1"/>
  <c r="H462" i="1" s="1"/>
  <c r="D461" i="1"/>
  <c r="C461" i="1"/>
  <c r="H461" i="1" s="1"/>
  <c r="D460" i="1"/>
  <c r="G459" i="1"/>
  <c r="D459" i="1"/>
  <c r="C459" i="1"/>
  <c r="H459" i="1" s="1"/>
  <c r="G458" i="1"/>
  <c r="D458" i="1"/>
  <c r="C458" i="1"/>
  <c r="H458" i="1" s="1"/>
  <c r="D457" i="1"/>
  <c r="C457" i="1"/>
  <c r="H457" i="1" s="1"/>
  <c r="D456" i="1"/>
  <c r="C456" i="1"/>
  <c r="H456" i="1" s="1"/>
  <c r="G455" i="1"/>
  <c r="D455" i="1"/>
  <c r="C455" i="1"/>
  <c r="H455" i="1" s="1"/>
  <c r="G454" i="1"/>
  <c r="D454" i="1"/>
  <c r="C454" i="1"/>
  <c r="H454" i="1" s="1"/>
  <c r="D453" i="1"/>
  <c r="C453" i="1"/>
  <c r="H453" i="1" s="1"/>
  <c r="D452" i="1"/>
  <c r="C452" i="1"/>
  <c r="H452" i="1" s="1"/>
  <c r="G451" i="1"/>
  <c r="D451" i="1"/>
  <c r="C451" i="1"/>
  <c r="H451" i="1" s="1"/>
  <c r="G450" i="1"/>
  <c r="D450" i="1"/>
  <c r="C450" i="1"/>
  <c r="H450" i="1" s="1"/>
  <c r="D449" i="1"/>
  <c r="C449" i="1"/>
  <c r="H449" i="1" s="1"/>
  <c r="D448" i="1"/>
  <c r="C448" i="1"/>
  <c r="H448" i="1" s="1"/>
  <c r="G447" i="1"/>
  <c r="D447" i="1"/>
  <c r="C447" i="1"/>
  <c r="H447" i="1" s="1"/>
  <c r="G446" i="1"/>
  <c r="D446" i="1"/>
  <c r="C446" i="1"/>
  <c r="H446" i="1" s="1"/>
  <c r="D445" i="1"/>
  <c r="C445" i="1"/>
  <c r="H445" i="1" s="1"/>
  <c r="D444" i="1"/>
  <c r="C444" i="1"/>
  <c r="H444" i="1" s="1"/>
  <c r="G443" i="1"/>
  <c r="D443" i="1"/>
  <c r="C443" i="1"/>
  <c r="H443" i="1" s="1"/>
  <c r="G442" i="1"/>
  <c r="D442" i="1"/>
  <c r="C442" i="1"/>
  <c r="H442" i="1" s="1"/>
  <c r="D441" i="1"/>
  <c r="C441" i="1"/>
  <c r="H441" i="1" s="1"/>
  <c r="D440" i="1"/>
  <c r="C440" i="1"/>
  <c r="H440" i="1" s="1"/>
  <c r="G439" i="1"/>
  <c r="D439" i="1"/>
  <c r="C439" i="1"/>
  <c r="H439" i="1" s="1"/>
  <c r="G438" i="1"/>
  <c r="D438" i="1"/>
  <c r="C438" i="1"/>
  <c r="H438" i="1" s="1"/>
  <c r="D437" i="1"/>
  <c r="C437" i="1"/>
  <c r="H437" i="1" s="1"/>
  <c r="D436" i="1"/>
  <c r="C436" i="1"/>
  <c r="H436" i="1" s="1"/>
  <c r="G435" i="1"/>
  <c r="D435" i="1"/>
  <c r="C435" i="1"/>
  <c r="H435" i="1" s="1"/>
  <c r="G434" i="1"/>
  <c r="D434" i="1"/>
  <c r="C434" i="1"/>
  <c r="H434" i="1" s="1"/>
  <c r="D433" i="1"/>
  <c r="C433" i="1"/>
  <c r="H433" i="1" s="1"/>
  <c r="D432" i="1"/>
  <c r="C432" i="1"/>
  <c r="H432" i="1" s="1"/>
  <c r="G431" i="1"/>
  <c r="D431" i="1"/>
  <c r="C431" i="1"/>
  <c r="H431" i="1" s="1"/>
  <c r="G430" i="1"/>
  <c r="D430" i="1"/>
  <c r="C430" i="1"/>
  <c r="H430" i="1" s="1"/>
  <c r="D429" i="1"/>
  <c r="C429" i="1"/>
  <c r="H429" i="1" s="1"/>
  <c r="D428" i="1"/>
  <c r="C428" i="1"/>
  <c r="H428" i="1" s="1"/>
  <c r="G427" i="1"/>
  <c r="D427" i="1"/>
  <c r="C427" i="1"/>
  <c r="H427" i="1" s="1"/>
  <c r="G426" i="1"/>
  <c r="D426" i="1"/>
  <c r="C426" i="1"/>
  <c r="H426" i="1" s="1"/>
  <c r="C425" i="1"/>
  <c r="H423" i="1"/>
  <c r="G423" i="1"/>
  <c r="D423" i="1"/>
  <c r="C423" i="1"/>
  <c r="C422" i="1"/>
  <c r="D421" i="1"/>
  <c r="H416" i="1"/>
  <c r="G416" i="1"/>
  <c r="D416" i="1"/>
  <c r="C416" i="1"/>
  <c r="H415" i="1"/>
  <c r="G415" i="1"/>
  <c r="D415" i="1"/>
  <c r="C415" i="1"/>
  <c r="H414" i="1"/>
  <c r="G414" i="1"/>
  <c r="D414" i="1"/>
  <c r="C414" i="1"/>
  <c r="H411" i="1"/>
  <c r="D411" i="1"/>
  <c r="C411" i="1"/>
  <c r="G411" i="1" s="1"/>
  <c r="H410" i="1"/>
  <c r="D410" i="1"/>
  <c r="C410" i="1"/>
  <c r="G410" i="1" s="1"/>
  <c r="H409" i="1"/>
  <c r="D409" i="1"/>
  <c r="C409" i="1"/>
  <c r="G409" i="1" s="1"/>
  <c r="H408" i="1"/>
  <c r="D408" i="1"/>
  <c r="C408" i="1"/>
  <c r="G408" i="1" s="1"/>
  <c r="H407" i="1"/>
  <c r="D407" i="1"/>
  <c r="C407" i="1"/>
  <c r="G407" i="1" s="1"/>
  <c r="H406" i="1"/>
  <c r="D406" i="1"/>
  <c r="C406" i="1"/>
  <c r="G406" i="1" s="1"/>
  <c r="H405" i="1"/>
  <c r="D405" i="1"/>
  <c r="C405" i="1"/>
  <c r="G405" i="1" s="1"/>
  <c r="H404" i="1"/>
  <c r="D404" i="1"/>
  <c r="C404" i="1"/>
  <c r="G404" i="1" s="1"/>
  <c r="H403" i="1"/>
  <c r="D403" i="1"/>
  <c r="C403" i="1"/>
  <c r="G403" i="1" s="1"/>
  <c r="H402" i="1"/>
  <c r="D402" i="1"/>
  <c r="C402" i="1"/>
  <c r="G402"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6" i="1"/>
  <c r="D306" i="1"/>
  <c r="C306" i="1"/>
  <c r="G306" i="1" s="1"/>
  <c r="H305" i="1"/>
  <c r="D305" i="1"/>
  <c r="C305" i="1"/>
  <c r="G305" i="1" s="1"/>
  <c r="H304" i="1"/>
  <c r="D304" i="1"/>
  <c r="C304" i="1"/>
  <c r="G304" i="1" s="1"/>
  <c r="H302" i="1"/>
  <c r="G302" i="1"/>
  <c r="D302" i="1"/>
  <c r="C302" i="1"/>
  <c r="H301" i="1"/>
  <c r="G301" i="1"/>
  <c r="D301" i="1"/>
  <c r="C301" i="1"/>
  <c r="H300" i="1"/>
  <c r="G300" i="1"/>
  <c r="D300" i="1"/>
  <c r="C300" i="1"/>
  <c r="D299" i="1"/>
  <c r="C299" i="1"/>
  <c r="H298" i="1"/>
  <c r="D298" i="1"/>
  <c r="C298" i="1"/>
  <c r="G298" i="1" s="1"/>
  <c r="H294" i="1"/>
  <c r="D294" i="1"/>
  <c r="C294" i="1"/>
  <c r="G294" i="1" s="1"/>
  <c r="H293" i="1"/>
  <c r="D293" i="1"/>
  <c r="C293" i="1"/>
  <c r="G293" i="1" s="1"/>
  <c r="H292" i="1"/>
  <c r="D292" i="1"/>
  <c r="C292" i="1"/>
  <c r="G292" i="1" s="1"/>
  <c r="H291" i="1"/>
  <c r="D291" i="1"/>
  <c r="C291" i="1"/>
  <c r="G291" i="1" s="1"/>
  <c r="H290" i="1"/>
  <c r="D290" i="1"/>
  <c r="C290" i="1"/>
  <c r="G290" i="1" s="1"/>
  <c r="H289" i="1"/>
  <c r="D289" i="1"/>
  <c r="C289" i="1"/>
  <c r="G289" i="1" s="1"/>
  <c r="H288" i="1"/>
  <c r="D288" i="1"/>
  <c r="C288" i="1"/>
  <c r="G288" i="1" s="1"/>
  <c r="H287" i="1"/>
  <c r="D287" i="1"/>
  <c r="C287" i="1"/>
  <c r="G287" i="1" s="1"/>
  <c r="H286" i="1"/>
  <c r="D286" i="1"/>
  <c r="C286" i="1"/>
  <c r="G286" i="1" s="1"/>
  <c r="H285" i="1"/>
  <c r="D285" i="1"/>
  <c r="C285" i="1"/>
  <c r="G285"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D226" i="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D217" i="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H192" i="1"/>
  <c r="D192" i="1"/>
  <c r="C192" i="1"/>
  <c r="G192" i="1" s="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D130" i="1"/>
  <c r="H129" i="1"/>
  <c r="G129" i="1"/>
  <c r="D129" i="1"/>
  <c r="C129" i="1"/>
  <c r="H128" i="1"/>
  <c r="G128" i="1"/>
  <c r="D128" i="1"/>
  <c r="C128" i="1"/>
  <c r="H127" i="1"/>
  <c r="G127" i="1"/>
  <c r="D127" i="1"/>
  <c r="C127" i="1"/>
  <c r="H126" i="1"/>
  <c r="G126" i="1"/>
  <c r="D126" i="1"/>
  <c r="C126" i="1"/>
  <c r="C125" i="1"/>
  <c r="H125" i="1" s="1"/>
  <c r="D124" i="1"/>
  <c r="C124" i="1"/>
  <c r="H124" i="1" s="1"/>
  <c r="D123" i="1"/>
  <c r="C123" i="1"/>
  <c r="H123" i="1" s="1"/>
  <c r="D122" i="1"/>
  <c r="C122" i="1"/>
  <c r="H122" i="1" s="1"/>
  <c r="C121" i="1"/>
  <c r="H120" i="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D77" i="1"/>
  <c r="C77" i="1"/>
  <c r="H77" i="1" s="1"/>
  <c r="D76" i="1"/>
  <c r="C76" i="1"/>
  <c r="H76" i="1" s="1"/>
  <c r="D75" i="1"/>
  <c r="C75" i="1"/>
  <c r="H75" i="1" s="1"/>
  <c r="D74" i="1"/>
  <c r="C74" i="1"/>
  <c r="H74" i="1" s="1"/>
  <c r="D73" i="1"/>
  <c r="C73" i="1"/>
  <c r="H73" i="1" s="1"/>
  <c r="D72" i="1"/>
  <c r="C72" i="1"/>
  <c r="H72" i="1" s="1"/>
  <c r="D71" i="1"/>
  <c r="C71" i="1"/>
  <c r="H71" i="1" s="1"/>
  <c r="C70" i="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1" i="9" l="1"/>
  <c r="B31" i="9" s="1"/>
  <c r="E312" i="9"/>
  <c r="B312" i="9" s="1"/>
  <c r="B236" i="9"/>
  <c r="E311" i="9"/>
  <c r="B311" i="9" s="1"/>
  <c r="E322" i="9"/>
  <c r="B322" i="9" s="1"/>
  <c r="H299" i="1"/>
  <c r="F426" i="4"/>
  <c r="D422" i="1"/>
  <c r="H422" i="1" s="1"/>
  <c r="E647" i="4"/>
  <c r="D641" i="1" s="1"/>
  <c r="C421" i="1"/>
  <c r="H421" i="1" s="1"/>
  <c r="G299" i="1"/>
  <c r="G421" i="1"/>
  <c r="D648" i="4"/>
  <c r="G102" i="1"/>
  <c r="H70" i="1"/>
  <c r="H1573" i="1"/>
  <c r="G1573" i="1"/>
  <c r="H1471" i="1"/>
  <c r="G1471" i="1"/>
  <c r="H1562" i="1"/>
  <c r="G1562" i="1"/>
  <c r="I1562" i="1" s="1"/>
  <c r="J1562" i="1"/>
  <c r="G125" i="1"/>
  <c r="G473" i="1"/>
  <c r="H1542" i="1"/>
  <c r="G1542" i="1"/>
  <c r="I1542" i="1" s="1"/>
  <c r="J1542" i="1"/>
  <c r="H1558" i="1"/>
  <c r="G1558" i="1"/>
  <c r="I1558" i="1" s="1"/>
  <c r="J1558" i="1"/>
  <c r="H1567" i="1"/>
  <c r="G1567" i="1"/>
  <c r="I1567" i="1" s="1"/>
  <c r="J1573" i="1"/>
  <c r="F74" i="4"/>
  <c r="D70" i="1"/>
  <c r="E125" i="4"/>
  <c r="E430" i="4"/>
  <c r="D425" i="1"/>
  <c r="H425" i="1" s="1"/>
  <c r="H1622" i="1"/>
  <c r="G1622" i="1"/>
  <c r="G71" i="1"/>
  <c r="G74" i="1"/>
  <c r="G122" i="1"/>
  <c r="G321" i="1"/>
  <c r="G324" i="1"/>
  <c r="G326" i="1"/>
  <c r="G328" i="1"/>
  <c r="G330" i="1"/>
  <c r="G332" i="1"/>
  <c r="G333" i="1"/>
  <c r="G334" i="1"/>
  <c r="G336" i="1"/>
  <c r="G337" i="1"/>
  <c r="G339" i="1"/>
  <c r="G342" i="1"/>
  <c r="G344" i="1"/>
  <c r="G345" i="1"/>
  <c r="G346" i="1"/>
  <c r="G347" i="1"/>
  <c r="G348" i="1"/>
  <c r="G429" i="1"/>
  <c r="G437" i="1"/>
  <c r="G445" i="1"/>
  <c r="G449" i="1"/>
  <c r="G453" i="1"/>
  <c r="G457" i="1"/>
  <c r="G461" i="1"/>
  <c r="G465" i="1"/>
  <c r="G469" i="1"/>
  <c r="H532" i="1"/>
  <c r="H536" i="1"/>
  <c r="H540" i="1"/>
  <c r="H544" i="1"/>
  <c r="H548" i="1"/>
  <c r="H552" i="1"/>
  <c r="H556" i="1"/>
  <c r="H560" i="1"/>
  <c r="H564" i="1"/>
  <c r="G567" i="1"/>
  <c r="G571" i="1"/>
  <c r="G575" i="1"/>
  <c r="G579" i="1"/>
  <c r="G583" i="1"/>
  <c r="G587"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1554" i="1"/>
  <c r="G1554" i="1"/>
  <c r="I1554" i="1" s="1"/>
  <c r="J1554" i="1"/>
  <c r="J1567" i="1"/>
  <c r="H1580" i="1"/>
  <c r="G1580" i="1"/>
  <c r="I1580" i="1" s="1"/>
  <c r="H1597" i="1"/>
  <c r="G1597" i="1"/>
  <c r="H1613" i="1"/>
  <c r="G1613" i="1"/>
  <c r="E6" i="4"/>
  <c r="D3" i="1"/>
  <c r="E49" i="4"/>
  <c r="D45" i="1" s="1"/>
  <c r="D60" i="1"/>
  <c r="H60" i="1" s="1"/>
  <c r="H1571" i="1"/>
  <c r="G1571" i="1"/>
  <c r="G70" i="1"/>
  <c r="G72" i="1"/>
  <c r="G73" i="1"/>
  <c r="G75" i="1"/>
  <c r="G76" i="1"/>
  <c r="G77" i="1"/>
  <c r="G123" i="1"/>
  <c r="G124" i="1"/>
  <c r="G317" i="1"/>
  <c r="G318" i="1"/>
  <c r="G319" i="1"/>
  <c r="G320" i="1"/>
  <c r="G322" i="1"/>
  <c r="G323" i="1"/>
  <c r="G325" i="1"/>
  <c r="G327" i="1"/>
  <c r="G329" i="1"/>
  <c r="G331" i="1"/>
  <c r="G335" i="1"/>
  <c r="G338" i="1"/>
  <c r="G340" i="1"/>
  <c r="G341" i="1"/>
  <c r="G343" i="1"/>
  <c r="G425" i="1"/>
  <c r="G433" i="1"/>
  <c r="G441" i="1"/>
  <c r="G428" i="1"/>
  <c r="G432" i="1"/>
  <c r="G436" i="1"/>
  <c r="G440" i="1"/>
  <c r="G444" i="1"/>
  <c r="G448" i="1"/>
  <c r="G452" i="1"/>
  <c r="G456" i="1"/>
  <c r="G464" i="1"/>
  <c r="G468" i="1"/>
  <c r="G472" i="1"/>
  <c r="H531" i="1"/>
  <c r="H535" i="1"/>
  <c r="H539" i="1"/>
  <c r="H543" i="1"/>
  <c r="H547" i="1"/>
  <c r="H551" i="1"/>
  <c r="H555" i="1"/>
  <c r="H559" i="1"/>
  <c r="H563" i="1"/>
  <c r="G566" i="1"/>
  <c r="G570" i="1"/>
  <c r="G574" i="1"/>
  <c r="G578" i="1"/>
  <c r="G582" i="1"/>
  <c r="G586" i="1"/>
  <c r="G590" i="1"/>
  <c r="G636"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1435" i="1"/>
  <c r="H1544" i="1"/>
  <c r="G1544" i="1"/>
  <c r="I1544" i="1" s="1"/>
  <c r="J1544" i="1"/>
  <c r="H1550" i="1"/>
  <c r="G1550" i="1"/>
  <c r="I1550" i="1" s="1"/>
  <c r="J1550" i="1"/>
  <c r="H1577" i="1"/>
  <c r="G1577" i="1"/>
  <c r="H1593" i="1"/>
  <c r="G1593" i="1"/>
  <c r="H1609" i="1"/>
  <c r="G1609" i="1"/>
  <c r="F44" i="4"/>
  <c r="D43" i="4"/>
  <c r="I1564" i="1"/>
  <c r="H1565" i="1"/>
  <c r="G1565" i="1"/>
  <c r="I1565" i="1" s="1"/>
  <c r="I1568" i="1"/>
  <c r="H1569" i="1"/>
  <c r="G1569" i="1"/>
  <c r="H1572" i="1"/>
  <c r="G1572" i="1"/>
  <c r="I1574" i="1"/>
  <c r="H1575" i="1"/>
  <c r="G1575" i="1"/>
  <c r="I1575" i="1" s="1"/>
  <c r="H1578" i="1"/>
  <c r="G1578" i="1"/>
  <c r="I1578" i="1" s="1"/>
  <c r="I1581" i="1"/>
  <c r="H1589" i="1"/>
  <c r="G1589" i="1"/>
  <c r="H1605" i="1"/>
  <c r="G1605" i="1"/>
  <c r="H1629" i="1"/>
  <c r="G1629" i="1"/>
  <c r="F106" i="4"/>
  <c r="F135" i="4"/>
  <c r="D134" i="4"/>
  <c r="F164" i="4"/>
  <c r="E308" i="4"/>
  <c r="I1541" i="1"/>
  <c r="H1546" i="1"/>
  <c r="G1546" i="1"/>
  <c r="I1546" i="1" s="1"/>
  <c r="J1546" i="1"/>
  <c r="H1548" i="1"/>
  <c r="G1548" i="1"/>
  <c r="I1548" i="1" s="1"/>
  <c r="I1551" i="1"/>
  <c r="H1552" i="1"/>
  <c r="G1552" i="1"/>
  <c r="I1552" i="1" s="1"/>
  <c r="I1559" i="1"/>
  <c r="H1560" i="1"/>
  <c r="G1560" i="1"/>
  <c r="J1565" i="1"/>
  <c r="J1569" i="1"/>
  <c r="J1575" i="1"/>
  <c r="J1578" i="1"/>
  <c r="H1585" i="1"/>
  <c r="G1585" i="1"/>
  <c r="H1601" i="1"/>
  <c r="G1601" i="1"/>
  <c r="H1617" i="1"/>
  <c r="G1617" i="1"/>
  <c r="H1625" i="1"/>
  <c r="G1625" i="1"/>
  <c r="E152" i="4"/>
  <c r="D49" i="4"/>
  <c r="G336" i="9"/>
  <c r="E336" i="9" s="1"/>
  <c r="B336" i="9" s="1"/>
  <c r="D177" i="5"/>
  <c r="F90" i="6"/>
  <c r="D89" i="6"/>
  <c r="G218" i="9"/>
  <c r="E218" i="9" s="1"/>
  <c r="B218" i="9" s="1"/>
  <c r="J1549" i="1"/>
  <c r="J1551" i="1"/>
  <c r="J1553" i="1"/>
  <c r="J1557" i="1"/>
  <c r="J1559" i="1"/>
  <c r="J1561" i="1"/>
  <c r="J1564" i="1"/>
  <c r="J1566" i="1"/>
  <c r="J1568" i="1"/>
  <c r="J1570" i="1"/>
  <c r="J1574" i="1"/>
  <c r="J1576" i="1"/>
  <c r="J1579" i="1"/>
  <c r="J1581" i="1"/>
  <c r="G1584" i="1"/>
  <c r="G1588" i="1"/>
  <c r="G1592" i="1"/>
  <c r="G1596" i="1"/>
  <c r="G1600" i="1"/>
  <c r="G1604" i="1"/>
  <c r="G1608" i="1"/>
  <c r="G1612" i="1"/>
  <c r="G1616" i="1"/>
  <c r="G1620" i="1"/>
  <c r="G1624" i="1"/>
  <c r="G1628" i="1"/>
  <c r="G1631" i="1"/>
  <c r="G1634" i="1"/>
  <c r="H1637" i="1"/>
  <c r="G1639" i="1"/>
  <c r="G1642" i="1"/>
  <c r="H1645" i="1"/>
  <c r="G1647" i="1"/>
  <c r="G1650" i="1"/>
  <c r="H1653" i="1"/>
  <c r="G1655" i="1"/>
  <c r="G1658" i="1"/>
  <c r="H1661" i="1"/>
  <c r="G1663" i="1"/>
  <c r="G1666" i="1"/>
  <c r="H1669" i="1"/>
  <c r="G1671" i="1"/>
  <c r="G1674" i="1"/>
  <c r="H1677" i="1"/>
  <c r="G1679" i="1"/>
  <c r="G1682" i="1"/>
  <c r="H1685" i="1"/>
  <c r="D7" i="4"/>
  <c r="G174" i="9"/>
  <c r="E174" i="9" s="1"/>
  <c r="B174" i="9" s="1"/>
  <c r="E106" i="4"/>
  <c r="D102" i="1" s="1"/>
  <c r="H102" i="1" s="1"/>
  <c r="F153" i="4"/>
  <c r="E164" i="4"/>
  <c r="D160" i="1" s="1"/>
  <c r="H160" i="1" s="1"/>
  <c r="E321" i="4"/>
  <c r="D316" i="1" s="1"/>
  <c r="F536" i="4"/>
  <c r="I21" i="3"/>
  <c r="E6" i="5"/>
  <c r="F178" i="5"/>
  <c r="F252" i="5"/>
  <c r="F256" i="5"/>
  <c r="D255" i="5"/>
  <c r="E35" i="6"/>
  <c r="D1510" i="1"/>
  <c r="D1511" i="1"/>
  <c r="F29" i="4"/>
  <c r="F50" i="4"/>
  <c r="E82" i="4"/>
  <c r="F91" i="4"/>
  <c r="H24" i="9"/>
  <c r="G24" i="9"/>
  <c r="D221" i="4"/>
  <c r="F274" i="4"/>
  <c r="D321" i="4"/>
  <c r="D354" i="4"/>
  <c r="E373" i="4"/>
  <c r="D368" i="1" s="1"/>
  <c r="F407" i="4"/>
  <c r="F427" i="4"/>
  <c r="F432" i="4"/>
  <c r="D466" i="4"/>
  <c r="F480" i="4"/>
  <c r="D491" i="4"/>
  <c r="D522" i="4"/>
  <c r="D571" i="4"/>
  <c r="E597" i="4"/>
  <c r="D591" i="1" s="1"/>
  <c r="H591" i="1" s="1"/>
  <c r="F630" i="4"/>
  <c r="F13" i="5"/>
  <c r="D12" i="5"/>
  <c r="D119" i="5"/>
  <c r="F220" i="5"/>
  <c r="D219" i="5"/>
  <c r="D114" i="6"/>
  <c r="E5" i="7"/>
  <c r="G342" i="9"/>
  <c r="E342" i="9" s="1"/>
  <c r="D44" i="8"/>
  <c r="G226" i="9"/>
  <c r="E226" i="9" s="1"/>
  <c r="B226" i="9" s="1"/>
  <c r="G176" i="9"/>
  <c r="E176" i="9" s="1"/>
  <c r="B176" i="9" s="1"/>
  <c r="D230" i="4"/>
  <c r="D373" i="4"/>
  <c r="E536" i="4"/>
  <c r="F71" i="5"/>
  <c r="D70" i="5"/>
  <c r="E219" i="5"/>
  <c r="F6" i="6"/>
  <c r="D5" i="6"/>
  <c r="E156" i="9"/>
  <c r="B156" i="9" s="1"/>
  <c r="D647" i="4"/>
  <c r="G316" i="9"/>
  <c r="E316" i="9" s="1"/>
  <c r="B316" i="9" s="1"/>
  <c r="G315" i="9"/>
  <c r="E315" i="9" s="1"/>
  <c r="B315" i="9" s="1"/>
  <c r="E314" i="9"/>
  <c r="B314" i="9" s="1"/>
  <c r="D135" i="5"/>
  <c r="H316" i="9"/>
  <c r="H315" i="9"/>
  <c r="F607" i="4"/>
  <c r="F150" i="5"/>
  <c r="E337" i="9"/>
  <c r="B337" i="9" s="1"/>
  <c r="E338" i="9"/>
  <c r="B338" i="9" s="1"/>
  <c r="D35" i="6"/>
  <c r="G310" i="9"/>
  <c r="H309" i="9"/>
  <c r="M228" i="9"/>
  <c r="G309" i="9"/>
  <c r="H308" i="9"/>
  <c r="E308" i="9" s="1"/>
  <c r="B308" i="9" s="1"/>
  <c r="G302" i="9"/>
  <c r="E302" i="9" s="1"/>
  <c r="B302" i="9" s="1"/>
  <c r="G301" i="9"/>
  <c r="E301" i="9" s="1"/>
  <c r="B301" i="9" s="1"/>
  <c r="G300" i="9"/>
  <c r="E300" i="9" s="1"/>
  <c r="B300" i="9" s="1"/>
  <c r="L228" i="9"/>
  <c r="F228" i="9" s="1"/>
  <c r="H310" i="9"/>
  <c r="G227" i="9"/>
  <c r="E227" i="9" s="1"/>
  <c r="B227" i="9" s="1"/>
  <c r="G223" i="9"/>
  <c r="E223" i="9" s="1"/>
  <c r="B223" i="9" s="1"/>
  <c r="G219" i="9"/>
  <c r="E219" i="9" s="1"/>
  <c r="B219" i="9" s="1"/>
  <c r="G215" i="9"/>
  <c r="E215" i="9" s="1"/>
  <c r="B215" i="9" s="1"/>
  <c r="G211" i="9"/>
  <c r="E211" i="9" s="1"/>
  <c r="B211" i="9" s="1"/>
  <c r="G210" i="9"/>
  <c r="E210" i="9" s="1"/>
  <c r="B210" i="9" s="1"/>
  <c r="G209" i="9"/>
  <c r="E209" i="9" s="1"/>
  <c r="B209" i="9" s="1"/>
  <c r="G208" i="9"/>
  <c r="E208" i="9" s="1"/>
  <c r="B208" i="9" s="1"/>
  <c r="L207" i="9"/>
  <c r="F207" i="9" s="1"/>
  <c r="G224" i="9"/>
  <c r="E224" i="9" s="1"/>
  <c r="B224" i="9" s="1"/>
  <c r="G220" i="9"/>
  <c r="E220" i="9" s="1"/>
  <c r="B220" i="9" s="1"/>
  <c r="G216" i="9"/>
  <c r="E216" i="9" s="1"/>
  <c r="B216" i="9" s="1"/>
  <c r="G212" i="9"/>
  <c r="E212" i="9" s="1"/>
  <c r="B212"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25" i="9"/>
  <c r="E225" i="9" s="1"/>
  <c r="B225" i="9" s="1"/>
  <c r="G221" i="9"/>
  <c r="E221" i="9" s="1"/>
  <c r="B221" i="9" s="1"/>
  <c r="G217" i="9"/>
  <c r="E217" i="9" s="1"/>
  <c r="B217" i="9" s="1"/>
  <c r="G213" i="9"/>
  <c r="E213" i="9" s="1"/>
  <c r="B213" i="9" s="1"/>
  <c r="G180" i="9"/>
  <c r="E180" i="9" s="1"/>
  <c r="B180" i="9" s="1"/>
  <c r="H179" i="9"/>
  <c r="G179" i="9"/>
  <c r="E179" i="9" s="1"/>
  <c r="B179" i="9" s="1"/>
  <c r="G177" i="9"/>
  <c r="E177" i="9" s="1"/>
  <c r="B177" i="9" s="1"/>
  <c r="G175" i="9"/>
  <c r="E175" i="9" s="1"/>
  <c r="B175" i="9" s="1"/>
  <c r="G222" i="9"/>
  <c r="E222" i="9" s="1"/>
  <c r="B222" i="9" s="1"/>
  <c r="G214" i="9"/>
  <c r="E214" i="9" s="1"/>
  <c r="B214" i="9" s="1"/>
  <c r="I10" i="9"/>
  <c r="B91" i="9"/>
  <c r="B95" i="9"/>
  <c r="E99" i="9"/>
  <c r="B99" i="9" s="1"/>
  <c r="G178" i="9"/>
  <c r="E178" i="9" s="1"/>
  <c r="B178" i="9" s="1"/>
  <c r="E103" i="9"/>
  <c r="B103" i="9" s="1"/>
  <c r="E107" i="9"/>
  <c r="B107" i="9" s="1"/>
  <c r="B119" i="9"/>
  <c r="B127" i="9"/>
  <c r="B135" i="9"/>
  <c r="B143" i="9"/>
  <c r="B151" i="9"/>
  <c r="B163" i="9"/>
  <c r="B171" i="9"/>
  <c r="B228" i="9"/>
  <c r="B230" i="9"/>
  <c r="B238" i="9"/>
  <c r="B246" i="9"/>
  <c r="B254" i="9"/>
  <c r="B262" i="9"/>
  <c r="B270" i="9"/>
  <c r="B278" i="9"/>
  <c r="B286" i="9"/>
  <c r="F289" i="9"/>
  <c r="B289" i="9" s="1"/>
  <c r="E294" i="9"/>
  <c r="B294" i="9" s="1"/>
  <c r="B324" i="9"/>
  <c r="B340" i="9"/>
  <c r="B234" i="9"/>
  <c r="B242" i="9"/>
  <c r="B250" i="9"/>
  <c r="B258" i="9"/>
  <c r="B266" i="9"/>
  <c r="B274" i="9"/>
  <c r="B282" i="9"/>
  <c r="F285" i="9"/>
  <c r="B285" i="9" s="1"/>
  <c r="B290" i="9"/>
  <c r="F298" i="9"/>
  <c r="B307" i="9"/>
  <c r="E326" i="9"/>
  <c r="B326" i="9" s="1"/>
  <c r="G422" i="1" l="1"/>
  <c r="F648" i="4"/>
  <c r="C642" i="1"/>
  <c r="F230" i="4"/>
  <c r="C226" i="1"/>
  <c r="I27" i="3"/>
  <c r="D1431" i="1"/>
  <c r="F7" i="4"/>
  <c r="D6" i="4"/>
  <c r="C3" i="1"/>
  <c r="F49" i="4"/>
  <c r="C45" i="1"/>
  <c r="D303" i="1"/>
  <c r="I16" i="3"/>
  <c r="E422" i="4"/>
  <c r="D2" i="1"/>
  <c r="G591" i="1"/>
  <c r="B342" i="9"/>
  <c r="F491" i="4"/>
  <c r="C485" i="1"/>
  <c r="E535" i="4"/>
  <c r="D530" i="1"/>
  <c r="F255" i="5"/>
  <c r="C1259" i="1"/>
  <c r="E639" i="4"/>
  <c r="D633" i="1" s="1"/>
  <c r="D424" i="1"/>
  <c r="G347" i="9"/>
  <c r="E347" i="9" s="1"/>
  <c r="D141" i="6"/>
  <c r="F5" i="6"/>
  <c r="C1401" i="1"/>
  <c r="H26" i="3"/>
  <c r="F321" i="4"/>
  <c r="C316" i="1"/>
  <c r="F119" i="5"/>
  <c r="C1124" i="1"/>
  <c r="D152" i="4"/>
  <c r="F177" i="5"/>
  <c r="H23" i="3"/>
  <c r="C1181" i="1"/>
  <c r="F43" i="4"/>
  <c r="C39" i="1"/>
  <c r="E309" i="9"/>
  <c r="B309" i="9" s="1"/>
  <c r="F35" i="6"/>
  <c r="C1431" i="1"/>
  <c r="H27" i="3"/>
  <c r="F135" i="5"/>
  <c r="C1140" i="1"/>
  <c r="F647" i="4"/>
  <c r="C641" i="1"/>
  <c r="H339" i="9"/>
  <c r="D1223" i="1"/>
  <c r="E177" i="5"/>
  <c r="F373" i="4"/>
  <c r="D360" i="4"/>
  <c r="C368" i="1"/>
  <c r="F114" i="6"/>
  <c r="H29" i="3"/>
  <c r="C1510" i="1"/>
  <c r="F12" i="5"/>
  <c r="D7" i="5"/>
  <c r="C1017" i="1"/>
  <c r="F571" i="4"/>
  <c r="C565" i="1"/>
  <c r="F466" i="4"/>
  <c r="C460" i="1"/>
  <c r="F221" i="4"/>
  <c r="C217" i="1"/>
  <c r="F82" i="4"/>
  <c r="D78" i="1"/>
  <c r="D1011" i="1"/>
  <c r="E141" i="6"/>
  <c r="I17" i="3"/>
  <c r="E299" i="4"/>
  <c r="D148" i="1"/>
  <c r="F134" i="4"/>
  <c r="C130" i="1"/>
  <c r="F125" i="4"/>
  <c r="D121" i="1"/>
  <c r="G160" i="1"/>
  <c r="E310" i="9"/>
  <c r="B310" i="9" s="1"/>
  <c r="I32" i="3"/>
  <c r="D1538" i="1"/>
  <c r="H1511" i="1"/>
  <c r="G1511" i="1"/>
  <c r="D430" i="4"/>
  <c r="F70" i="5"/>
  <c r="D69" i="5"/>
  <c r="C1075" i="1"/>
  <c r="D308" i="4"/>
  <c r="K1480" i="9"/>
  <c r="G343" i="9"/>
  <c r="E343" i="9" s="1"/>
  <c r="B343" i="9" s="1"/>
  <c r="I38" i="3"/>
  <c r="C1621" i="1"/>
  <c r="G339" i="9"/>
  <c r="F219" i="5"/>
  <c r="C1223" i="1"/>
  <c r="F522" i="4"/>
  <c r="C516" i="1"/>
  <c r="F354" i="4"/>
  <c r="C349" i="1"/>
  <c r="E24" i="9"/>
  <c r="G345" i="9"/>
  <c r="E345" i="9" s="1"/>
  <c r="D251" i="5"/>
  <c r="D176" i="5" s="1"/>
  <c r="F89" i="6"/>
  <c r="C1485" i="1"/>
  <c r="D535" i="4"/>
  <c r="I1560" i="1"/>
  <c r="E360" i="4"/>
  <c r="I1569" i="1"/>
  <c r="I1573" i="1"/>
  <c r="G60" i="1"/>
  <c r="H642" i="1" l="1"/>
  <c r="G642" i="1"/>
  <c r="F176" i="5"/>
  <c r="C1180" i="1"/>
  <c r="H1485" i="1"/>
  <c r="G1485" i="1"/>
  <c r="H1621" i="1"/>
  <c r="G1621" i="1"/>
  <c r="H11" i="3"/>
  <c r="D639" i="4"/>
  <c r="F430" i="4"/>
  <c r="C424" i="1"/>
  <c r="E423" i="4"/>
  <c r="E301" i="4"/>
  <c r="D297" i="1" s="1"/>
  <c r="D295" i="1"/>
  <c r="D418" i="4"/>
  <c r="F360" i="4"/>
  <c r="C355" i="1"/>
  <c r="E418" i="4"/>
  <c r="D413" i="1" s="1"/>
  <c r="D355" i="1"/>
  <c r="H349" i="1"/>
  <c r="G349" i="1"/>
  <c r="H1223" i="1"/>
  <c r="G1223" i="1"/>
  <c r="H1075" i="1"/>
  <c r="G1075" i="1"/>
  <c r="H130" i="1"/>
  <c r="G130" i="1"/>
  <c r="H78" i="1"/>
  <c r="G78" i="1"/>
  <c r="H460" i="1"/>
  <c r="G460" i="1"/>
  <c r="G1017" i="1"/>
  <c r="H1017" i="1"/>
  <c r="H641" i="1"/>
  <c r="G641" i="1"/>
  <c r="H39" i="1"/>
  <c r="G39" i="1"/>
  <c r="H1401" i="1"/>
  <c r="G1401" i="1"/>
  <c r="H530" i="1"/>
  <c r="G530" i="1"/>
  <c r="H3" i="1"/>
  <c r="G3" i="1"/>
  <c r="E346" i="9"/>
  <c r="B347" i="9"/>
  <c r="G485" i="1"/>
  <c r="H485" i="1"/>
  <c r="E300" i="4"/>
  <c r="D296" i="1" s="1"/>
  <c r="F251" i="5"/>
  <c r="H24" i="3"/>
  <c r="C1255" i="1"/>
  <c r="F69" i="5"/>
  <c r="C1074" i="1"/>
  <c r="H22" i="3"/>
  <c r="I30" i="3"/>
  <c r="D1537" i="1"/>
  <c r="F7" i="5"/>
  <c r="D6" i="5"/>
  <c r="C1012" i="1"/>
  <c r="H21" i="3"/>
  <c r="I23" i="3"/>
  <c r="E176" i="5"/>
  <c r="D1181" i="1"/>
  <c r="H19" i="9"/>
  <c r="E19" i="9" s="1"/>
  <c r="B19" i="9" s="1"/>
  <c r="H1431" i="1"/>
  <c r="G1431" i="1"/>
  <c r="H316" i="1"/>
  <c r="G316" i="1"/>
  <c r="E640" i="4"/>
  <c r="D634" i="1" s="1"/>
  <c r="D529" i="1"/>
  <c r="E424" i="4"/>
  <c r="D419" i="1" s="1"/>
  <c r="E643" i="4"/>
  <c r="D417" i="1"/>
  <c r="E417" i="4"/>
  <c r="D412" i="1" s="1"/>
  <c r="D422" i="4"/>
  <c r="D300" i="4"/>
  <c r="F6" i="4"/>
  <c r="H16" i="3"/>
  <c r="C2" i="1"/>
  <c r="G226" i="1"/>
  <c r="H226" i="1"/>
  <c r="B24" i="9"/>
  <c r="F308" i="4"/>
  <c r="D417" i="4"/>
  <c r="C303" i="1"/>
  <c r="G1510" i="1"/>
  <c r="H1510" i="1"/>
  <c r="G1124" i="1"/>
  <c r="H1124" i="1"/>
  <c r="F535" i="4"/>
  <c r="D640" i="4"/>
  <c r="C529" i="1"/>
  <c r="B345" i="9"/>
  <c r="E344" i="9"/>
  <c r="I10" i="3" s="1"/>
  <c r="G516" i="1"/>
  <c r="H516" i="1"/>
  <c r="E339" i="9"/>
  <c r="B339" i="9" s="1"/>
  <c r="G1538" i="1"/>
  <c r="H1538" i="1"/>
  <c r="G121" i="1"/>
  <c r="H121" i="1"/>
  <c r="G217" i="1"/>
  <c r="H217" i="1"/>
  <c r="H565" i="1"/>
  <c r="G565" i="1"/>
  <c r="G368" i="1"/>
  <c r="H368" i="1"/>
  <c r="G1140" i="1"/>
  <c r="H1140" i="1"/>
  <c r="G1181" i="1"/>
  <c r="H1181" i="1"/>
  <c r="D299" i="4"/>
  <c r="F152" i="4"/>
  <c r="H17" i="3"/>
  <c r="C148" i="1"/>
  <c r="F141" i="6"/>
  <c r="H30" i="3"/>
  <c r="C1537" i="1"/>
  <c r="G1259" i="1"/>
  <c r="H1259" i="1"/>
  <c r="E341" i="9"/>
  <c r="G45" i="1"/>
  <c r="H45" i="1"/>
  <c r="H148" i="1" l="1"/>
  <c r="G148" i="1"/>
  <c r="H1537" i="1"/>
  <c r="G1537" i="1"/>
  <c r="H2" i="1"/>
  <c r="G2" i="1"/>
  <c r="F422" i="4"/>
  <c r="D643" i="4"/>
  <c r="C417" i="1"/>
  <c r="D637" i="1"/>
  <c r="H355" i="1"/>
  <c r="G355" i="1"/>
  <c r="F639" i="4"/>
  <c r="C633" i="1"/>
  <c r="G303" i="1"/>
  <c r="H303" i="1"/>
  <c r="H9" i="3"/>
  <c r="E425" i="4"/>
  <c r="D420" i="1" s="1"/>
  <c r="H20" i="9"/>
  <c r="E644" i="4"/>
  <c r="E645" i="4" s="1"/>
  <c r="D418" i="1"/>
  <c r="I11" i="3"/>
  <c r="N3" i="9"/>
  <c r="F640" i="4"/>
  <c r="C634" i="1"/>
  <c r="F300" i="4"/>
  <c r="C296" i="1"/>
  <c r="H1074" i="1"/>
  <c r="G1074" i="1"/>
  <c r="G1012" i="1"/>
  <c r="H1012" i="1"/>
  <c r="G1255" i="1"/>
  <c r="H1255" i="1"/>
  <c r="D423" i="4"/>
  <c r="D424" i="4" s="1"/>
  <c r="F299" i="4"/>
  <c r="D301" i="4"/>
  <c r="C295" i="1"/>
  <c r="H529" i="1"/>
  <c r="G529" i="1"/>
  <c r="F417" i="4"/>
  <c r="C412" i="1"/>
  <c r="D1180" i="1"/>
  <c r="H299" i="9"/>
  <c r="G306" i="9"/>
  <c r="E306" i="9" s="1"/>
  <c r="B306" i="9" s="1"/>
  <c r="G299" i="9"/>
  <c r="E299" i="9" s="1"/>
  <c r="F6" i="5"/>
  <c r="C1011" i="1"/>
  <c r="F418" i="4"/>
  <c r="C413" i="1"/>
  <c r="G424" i="1"/>
  <c r="H424" i="1"/>
  <c r="H1180" i="1"/>
  <c r="G1180" i="1"/>
  <c r="D639" i="1" l="1"/>
  <c r="F424" i="4"/>
  <c r="C419" i="1"/>
  <c r="H413" i="1"/>
  <c r="G413" i="1"/>
  <c r="B299" i="9"/>
  <c r="H412" i="1"/>
  <c r="G412" i="1"/>
  <c r="H295" i="1"/>
  <c r="G295" i="1"/>
  <c r="K3" i="9"/>
  <c r="I9" i="3"/>
  <c r="H8" i="3"/>
  <c r="H1011" i="1"/>
  <c r="G1011" i="1"/>
  <c r="E646" i="4"/>
  <c r="D638" i="1"/>
  <c r="G417" i="1"/>
  <c r="H417" i="1"/>
  <c r="F301" i="4"/>
  <c r="C297" i="1"/>
  <c r="H634" i="1"/>
  <c r="G634" i="1"/>
  <c r="F423" i="4"/>
  <c r="D644" i="4"/>
  <c r="D425" i="4"/>
  <c r="C418" i="1"/>
  <c r="G20" i="9"/>
  <c r="E20" i="9" s="1"/>
  <c r="B20" i="9" s="1"/>
  <c r="H296" i="1"/>
  <c r="G296" i="1"/>
  <c r="F643" i="4"/>
  <c r="C637" i="1"/>
  <c r="G633" i="1"/>
  <c r="H633" i="1"/>
  <c r="M3" i="9" l="1"/>
  <c r="H419" i="1"/>
  <c r="G419" i="1"/>
  <c r="G637" i="1"/>
  <c r="H637" i="1"/>
  <c r="F644" i="4"/>
  <c r="D646" i="4"/>
  <c r="C638" i="1"/>
  <c r="H297" i="1"/>
  <c r="G297" i="1"/>
  <c r="E650" i="4"/>
  <c r="D640" i="1"/>
  <c r="D645" i="4"/>
  <c r="G418" i="1"/>
  <c r="H418" i="1"/>
  <c r="E649" i="4"/>
  <c r="F425" i="4"/>
  <c r="C420" i="1"/>
  <c r="I19" i="3" l="1"/>
  <c r="D644" i="1"/>
  <c r="D650" i="4"/>
  <c r="F646" i="4"/>
  <c r="C640" i="1"/>
  <c r="H420" i="1"/>
  <c r="G420" i="1"/>
  <c r="D649" i="4"/>
  <c r="F645" i="4"/>
  <c r="C639" i="1"/>
  <c r="I18" i="3"/>
  <c r="D643" i="1"/>
  <c r="G638" i="1"/>
  <c r="H638" i="1"/>
  <c r="G334" i="9"/>
  <c r="E334" i="9" s="1"/>
  <c r="H334" i="9"/>
  <c r="G639" i="1" l="1"/>
  <c r="H639" i="1"/>
  <c r="F650" i="4"/>
  <c r="H19" i="3"/>
  <c r="C644" i="1"/>
  <c r="B334" i="9"/>
  <c r="E298" i="9"/>
  <c r="I8" i="3" s="1"/>
  <c r="F649" i="4"/>
  <c r="H18" i="3"/>
  <c r="C643" i="1"/>
  <c r="G297" i="9"/>
  <c r="E297" i="9" s="1"/>
  <c r="B297" i="9" s="1"/>
  <c r="H640" i="1"/>
  <c r="G640" i="1"/>
  <c r="G643" i="1" l="1"/>
  <c r="H643" i="1"/>
  <c r="H7" i="3"/>
  <c r="G644" i="1"/>
  <c r="H644" i="1"/>
  <c r="J3" i="9" l="1"/>
  <c r="L293" i="9" l="1"/>
  <c r="F293" i="9" s="1"/>
  <c r="H295" i="9"/>
  <c r="G295" i="9"/>
  <c r="H18" i="9"/>
  <c r="H22" i="9"/>
  <c r="G18" i="9"/>
  <c r="M15" i="9"/>
  <c r="I12" i="9"/>
  <c r="K10" i="9"/>
  <c r="J7" i="9"/>
  <c r="K6" i="9"/>
  <c r="G15" i="9"/>
  <c r="J8" i="9"/>
  <c r="I13" i="9"/>
  <c r="I7" i="9"/>
  <c r="J17" i="9"/>
  <c r="K11" i="9"/>
  <c r="J6" i="9"/>
  <c r="H16" i="9"/>
  <c r="K5" i="9"/>
  <c r="G22" i="9"/>
  <c r="E22" i="9" s="1"/>
  <c r="B22" i="9" s="1"/>
  <c r="M16" i="9"/>
  <c r="H15" i="9"/>
  <c r="J12" i="9"/>
  <c r="J10" i="9"/>
  <c r="E10" i="9" s="1"/>
  <c r="B10" i="9" s="1"/>
  <c r="J13" i="9"/>
  <c r="K8" i="9"/>
  <c r="J11" i="9"/>
  <c r="H21" i="9"/>
  <c r="K9" i="9"/>
  <c r="K12" i="9"/>
  <c r="J5" i="9"/>
  <c r="G16" i="9"/>
  <c r="E16" i="9" s="1"/>
  <c r="G17" i="9"/>
  <c r="K7" i="9"/>
  <c r="J9" i="9"/>
  <c r="G21" i="9"/>
  <c r="E21" i="9" s="1"/>
  <c r="B21" i="9" s="1"/>
  <c r="L15" i="9"/>
  <c r="I5" i="9"/>
  <c r="H17" i="9"/>
  <c r="L16" i="9"/>
  <c r="I9" i="9"/>
  <c r="K13" i="9"/>
  <c r="I6" i="9"/>
  <c r="I17" i="9"/>
  <c r="I8" i="9"/>
  <c r="I11" i="9"/>
  <c r="F16" i="9" l="1"/>
  <c r="E6" i="9"/>
  <c r="B6" i="9" s="1"/>
  <c r="E8" i="9"/>
  <c r="B8" i="9" s="1"/>
  <c r="F15" i="9"/>
  <c r="F14" i="9" s="1"/>
  <c r="E11" i="9"/>
  <c r="B11" i="9" s="1"/>
  <c r="E5" i="9"/>
  <c r="E295" i="9"/>
  <c r="B295" i="9" s="1"/>
  <c r="E9" i="9"/>
  <c r="B9" i="9" s="1"/>
  <c r="E18" i="9"/>
  <c r="B18" i="9" s="1"/>
  <c r="E15" i="9"/>
  <c r="E12" i="9"/>
  <c r="B12" i="9" s="1"/>
  <c r="B5" i="9"/>
  <c r="E7" i="9"/>
  <c r="B7" i="9" s="1"/>
  <c r="E23" i="9"/>
  <c r="I7" i="3" s="1"/>
  <c r="E17" i="9"/>
  <c r="B17" i="9" s="1"/>
  <c r="E13" i="9"/>
  <c r="B13" i="9" s="1"/>
  <c r="B16" i="9"/>
  <c r="B293" i="9"/>
  <c r="F23" i="9"/>
  <c r="F3" i="9" l="1"/>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<sst xmlns="http://schemas.openxmlformats.org/spreadsheetml/2006/main" count="4719" uniqueCount="3650">
  <si>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</si>
  <si>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</si>
  <si>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</si>
  <si>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</si>
  <si>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</si>
  <si>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</si>
  <si>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</si>
  <si>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</si>
  <si>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</si>
  <si>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</si>
  <si>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</si>
  <si>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</si>
  <si>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</si>
  <si>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</si>
  <si>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</si>
  <si>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</si>
  <si>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</si>
  <si>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</si>
  <si>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</si>
  <si>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</si>
  <si>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</si>
  <si>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</si>
  <si>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</si>
  <si>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</si>
  <si>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</si>
  <si>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</si>
  <si>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</si>
  <si>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</si>
  <si>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</si>
  <si>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</si>
  <si>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</si>
  <si>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FERDINANDOVAC</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</si>
  <si>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</si>
  <si>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</si>
  <si>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</si>
  <si>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</si>
  <si>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</si>
  <si>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</si>
  <si>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</si>
  <si>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</si>
  <si>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</si>
  <si>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</si>
  <si>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</si>
  <si>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</si>
  <si>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</si>
  <si>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</si>
  <si>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</si>
  <si>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</si>
  <si>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</si>
  <si>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</si>
  <si>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</si>
  <si>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</si>
  <si>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</si>
  <si>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</si>
  <si>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</si>
  <si>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</si>
  <si>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27861 - OPĆINA FERDINANDOVAC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</si>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</sst>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542099.82999999996</v>
      </c>
      <c r="D2" s="6">
        <f>'PR-RAS'!E6</f>
        <v>647780.1</v>
      </c>
      <c r="E2" s="6">
        <v>0</v>
      </c>
      <c r="F2" s="6">
        <v>0</v>
      </c>
      <c r="G2" s="7">
        <f t="shared" ref="G2:G274" si="0">(B2/1000)*(C2*1+D2*2)</f>
        <v>1837.6600299999998</v>
      </c>
      <c r="H2" s="7">
        <f t="shared" ref="H2:H274" si="1">ABS(C2-ROUND(C2,0))+ABS(D2-ROUND(D2,0))</f>
        <v>0.27000000001862645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128252.35999999999</v>
      </c>
      <c r="D3" s="1">
        <f>'PR-RAS'!E7</f>
        <v>161555.94</v>
      </c>
      <c r="E3" s="1">
        <v>0</v>
      </c>
      <c r="F3" s="1">
        <v>0</v>
      </c>
      <c r="G3" s="2">
        <f t="shared" si="0"/>
        <v>902.72847999999999</v>
      </c>
      <c r="H3" s="2">
        <f t="shared" si="1"/>
        <v>0.41999999998370185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119678.56</v>
      </c>
      <c r="D4" s="1">
        <f>'PR-RAS'!E8</f>
        <v>149888.71000000002</v>
      </c>
      <c r="E4" s="1">
        <v>0</v>
      </c>
      <c r="F4" s="1">
        <v>0</v>
      </c>
      <c r="G4" s="2">
        <f t="shared" si="0"/>
        <v>1258.3679400000001</v>
      </c>
      <c r="H4" s="2">
        <f t="shared" si="1"/>
        <v>0.72999999998137355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149621.24</v>
      </c>
      <c r="D5" s="1">
        <f>'PR-RAS'!E9</f>
        <v>199577.47</v>
      </c>
      <c r="E5" s="1">
        <v>0</v>
      </c>
      <c r="F5" s="1">
        <v>0</v>
      </c>
      <c r="G5" s="2">
        <f t="shared" si="0"/>
        <v>2195.1047199999998</v>
      </c>
      <c r="H5" s="2">
        <f t="shared" si="1"/>
        <v>0.70999999999185093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15157.98</v>
      </c>
      <c r="D6" s="1">
        <f>'PR-RAS'!E10</f>
        <v>12860.65</v>
      </c>
      <c r="E6" s="1">
        <v>0</v>
      </c>
      <c r="F6" s="1">
        <v>0</v>
      </c>
      <c r="G6" s="2">
        <f t="shared" si="0"/>
        <v>204.3964</v>
      </c>
      <c r="H6" s="2">
        <f t="shared" si="1"/>
        <v>0.37000000000080036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3608.22</v>
      </c>
      <c r="D7" s="1">
        <f>'PR-RAS'!E11</f>
        <v>5361.6</v>
      </c>
      <c r="E7" s="1">
        <v>0</v>
      </c>
      <c r="F7" s="1">
        <v>0</v>
      </c>
      <c r="G7" s="2">
        <f t="shared" si="0"/>
        <v>85.988520000000008</v>
      </c>
      <c r="H7" s="2">
        <f t="shared" si="1"/>
        <v>0.61999999999943611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737.24</v>
      </c>
      <c r="D8" s="1">
        <f>'PR-RAS'!E12</f>
        <v>875.67</v>
      </c>
      <c r="E8" s="1">
        <v>0</v>
      </c>
      <c r="F8" s="1">
        <v>0</v>
      </c>
      <c r="G8" s="2">
        <f t="shared" si="0"/>
        <v>17.420059999999999</v>
      </c>
      <c r="H8" s="2">
        <f t="shared" si="1"/>
        <v>0.57000000000005002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10141.15</v>
      </c>
      <c r="D9" s="1">
        <f>'PR-RAS'!E13</f>
        <v>10558.31</v>
      </c>
      <c r="E9" s="1">
        <v>0</v>
      </c>
      <c r="F9" s="1">
        <v>0</v>
      </c>
      <c r="G9" s="2">
        <f t="shared" si="0"/>
        <v>250.06215999999998</v>
      </c>
      <c r="H9" s="2">
        <f t="shared" si="1"/>
        <v>0.45999999999912689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59587.27</v>
      </c>
      <c r="D11" s="1">
        <f>'PR-RAS'!E15</f>
        <v>79344.990000000005</v>
      </c>
      <c r="E11" s="1">
        <v>0</v>
      </c>
      <c r="F11" s="1">
        <v>0</v>
      </c>
      <c r="G11" s="2">
        <f t="shared" si="0"/>
        <v>2182.7725</v>
      </c>
      <c r="H11" s="2">
        <f t="shared" si="1"/>
        <v>0.27999999999155989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6630.68</v>
      </c>
      <c r="D19" s="1">
        <f>'PR-RAS'!E23</f>
        <v>9437.7100000000009</v>
      </c>
      <c r="E19" s="1">
        <v>0</v>
      </c>
      <c r="F19" s="1">
        <v>0</v>
      </c>
      <c r="G19" s="2">
        <f t="shared" si="0"/>
        <v>459.10980000000001</v>
      </c>
      <c r="H19" s="2">
        <f t="shared" si="1"/>
        <v>0.60999999999876309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321.18</v>
      </c>
      <c r="D20" s="1">
        <f>'PR-RAS'!E24</f>
        <v>449.6</v>
      </c>
      <c r="E20" s="1">
        <v>0</v>
      </c>
      <c r="F20" s="1">
        <v>0</v>
      </c>
      <c r="G20" s="2">
        <f t="shared" si="0"/>
        <v>23.18722</v>
      </c>
      <c r="H20" s="2">
        <f t="shared" si="1"/>
        <v>0.57999999999998408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6309.5</v>
      </c>
      <c r="D23" s="1">
        <f>'PR-RAS'!E27</f>
        <v>8988.11</v>
      </c>
      <c r="E23" s="1">
        <v>0</v>
      </c>
      <c r="F23" s="1">
        <v>0</v>
      </c>
      <c r="G23" s="2">
        <f t="shared" si="0"/>
        <v>534.28584000000001</v>
      </c>
      <c r="H23" s="2">
        <f t="shared" si="1"/>
        <v>0.61000000000058208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1943.12</v>
      </c>
      <c r="D25" s="1">
        <f>'PR-RAS'!E29</f>
        <v>2229.52</v>
      </c>
      <c r="E25" s="1">
        <v>0</v>
      </c>
      <c r="F25" s="1">
        <v>0</v>
      </c>
      <c r="G25" s="2">
        <f t="shared" si="0"/>
        <v>153.65183999999999</v>
      </c>
      <c r="H25" s="2">
        <f t="shared" si="1"/>
        <v>0.59999999999990905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1943.12</v>
      </c>
      <c r="D27" s="1">
        <f>'PR-RAS'!E31</f>
        <v>2229.52</v>
      </c>
      <c r="E27" s="1">
        <v>0</v>
      </c>
      <c r="F27" s="1">
        <v>0</v>
      </c>
      <c r="G27" s="2">
        <f t="shared" si="0"/>
        <v>166.45615999999998</v>
      </c>
      <c r="H27" s="2">
        <f t="shared" si="1"/>
        <v>0.59999999999990905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277848.96999999997</v>
      </c>
      <c r="D45" s="1">
        <f>'PR-RAS'!E49</f>
        <v>274830.34000000003</v>
      </c>
      <c r="E45" s="1">
        <v>0</v>
      </c>
      <c r="F45" s="1">
        <v>0</v>
      </c>
      <c r="G45" s="2">
        <f t="shared" si="0"/>
        <v>36410.424599999998</v>
      </c>
      <c r="H45" s="2">
        <f t="shared" si="1"/>
        <v>0.37000000005355105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269388.08</v>
      </c>
      <c r="D54" s="1">
        <f>'PR-RAS'!E58</f>
        <v>42738</v>
      </c>
      <c r="E54" s="1">
        <v>0</v>
      </c>
      <c r="F54" s="1">
        <v>0</v>
      </c>
      <c r="G54" s="2">
        <f t="shared" si="0"/>
        <v>18807.79624</v>
      </c>
      <c r="H54" s="2">
        <f t="shared" si="1"/>
        <v>8.0000000016298145E-2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215751.18</v>
      </c>
      <c r="D55" s="1">
        <f>'PR-RAS'!E59</f>
        <v>42738</v>
      </c>
      <c r="E55" s="1">
        <v>0</v>
      </c>
      <c r="F55" s="1">
        <v>0</v>
      </c>
      <c r="G55" s="2">
        <f t="shared" si="0"/>
        <v>16266.26772</v>
      </c>
      <c r="H55" s="2">
        <f t="shared" si="1"/>
        <v>0.17999999999301508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53636.9</v>
      </c>
      <c r="D56" s="1">
        <f>'PR-RAS'!E60</f>
        <v>0</v>
      </c>
      <c r="E56" s="1">
        <v>0</v>
      </c>
      <c r="F56" s="1">
        <v>0</v>
      </c>
      <c r="G56" s="2">
        <f t="shared" si="0"/>
        <v>2950.0295000000001</v>
      </c>
      <c r="H56" s="2">
        <f t="shared" si="1"/>
        <v>9.9999999998544808E-2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5991.6</v>
      </c>
      <c r="D57" s="1">
        <f>'PR-RAS'!E61</f>
        <v>6900.3</v>
      </c>
      <c r="E57" s="1">
        <v>0</v>
      </c>
      <c r="F57" s="1">
        <v>0</v>
      </c>
      <c r="G57" s="2">
        <f t="shared" si="0"/>
        <v>1108.3632</v>
      </c>
      <c r="H57" s="2">
        <f t="shared" si="1"/>
        <v>0.6999999999998181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5991.6</v>
      </c>
      <c r="D58" s="1">
        <f>'PR-RAS'!E62</f>
        <v>6900.3</v>
      </c>
      <c r="E58" s="1">
        <v>0</v>
      </c>
      <c r="F58" s="1">
        <v>0</v>
      </c>
      <c r="G58" s="2">
        <f t="shared" si="0"/>
        <v>1128.1554000000001</v>
      </c>
      <c r="H58" s="2">
        <f t="shared" si="1"/>
        <v>0.6999999999998181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183906.48</v>
      </c>
      <c r="E60" s="1">
        <v>0</v>
      </c>
      <c r="F60" s="1">
        <v>0</v>
      </c>
      <c r="G60" s="2">
        <f t="shared" si="0"/>
        <v>21700.964639999998</v>
      </c>
      <c r="H60" s="2">
        <f t="shared" si="1"/>
        <v>0.48000000001047738</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183906.48</v>
      </c>
      <c r="E63" s="1">
        <v>0</v>
      </c>
      <c r="F63" s="1">
        <v>0</v>
      </c>
      <c r="G63" s="2">
        <f>(B63/1000)*(C63*1+D63*2)</f>
        <v>22804.40352</v>
      </c>
      <c r="H63" s="2">
        <f>ABS(C63-ROUND(C63,0))+ABS(D63-ROUND(D63,0))</f>
        <v>0.48000000001047738</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162</v>
      </c>
      <c r="D64" s="1">
        <f>'PR-RAS'!E68</f>
        <v>0</v>
      </c>
      <c r="E64" s="1">
        <v>0</v>
      </c>
      <c r="F64" s="1">
        <v>0</v>
      </c>
      <c r="G64" s="2">
        <f t="shared" si="0"/>
        <v>10.206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162</v>
      </c>
      <c r="D65" s="1">
        <f>'PR-RAS'!E69</f>
        <v>0</v>
      </c>
      <c r="E65" s="1">
        <v>0</v>
      </c>
      <c r="F65" s="1">
        <v>0</v>
      </c>
      <c r="G65" s="2">
        <f t="shared" si="0"/>
        <v>10.368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2307.29</v>
      </c>
      <c r="D70" s="1">
        <f>'PR-RAS'!E74</f>
        <v>41285.56</v>
      </c>
      <c r="E70" s="1">
        <v>0</v>
      </c>
      <c r="F70" s="1">
        <v>0</v>
      </c>
      <c r="G70" s="2">
        <f t="shared" si="0"/>
        <v>5856.6102899999996</v>
      </c>
      <c r="H70" s="2">
        <f t="shared" si="1"/>
        <v>0.73000000000229193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41285.56</v>
      </c>
      <c r="E71" s="1">
        <v>0</v>
      </c>
      <c r="F71" s="1">
        <v>0</v>
      </c>
      <c r="G71" s="2">
        <f t="shared" si="0"/>
        <v>5779.9784</v>
      </c>
      <c r="H71" s="2">
        <f t="shared" si="1"/>
        <v>0.44000000000232831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2307.29</v>
      </c>
      <c r="D72" s="1">
        <f>'PR-RAS'!E76</f>
        <v>0</v>
      </c>
      <c r="E72" s="1">
        <v>0</v>
      </c>
      <c r="F72" s="1">
        <v>0</v>
      </c>
      <c r="G72" s="2">
        <f t="shared" si="0"/>
        <v>163.81759</v>
      </c>
      <c r="H72" s="2">
        <f t="shared" si="1"/>
        <v>0.28999999999996362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82871.849999999991</v>
      </c>
      <c r="D78" s="1">
        <f>'PR-RAS'!E82</f>
        <v>74345.19</v>
      </c>
      <c r="E78" s="1">
        <v>0</v>
      </c>
      <c r="F78" s="1">
        <v>0</v>
      </c>
      <c r="G78" s="2">
        <f t="shared" si="0"/>
        <v>17830.291709999998</v>
      </c>
      <c r="H78" s="2">
        <f t="shared" si="1"/>
        <v>0.34000000001105946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118.06</v>
      </c>
      <c r="D79" s="1">
        <f>'PR-RAS'!E83</f>
        <v>14.22</v>
      </c>
      <c r="E79" s="1">
        <v>0</v>
      </c>
      <c r="F79" s="1">
        <v>0</v>
      </c>
      <c r="G79" s="2">
        <f t="shared" si="0"/>
        <v>11.427</v>
      </c>
      <c r="H79" s="2">
        <f t="shared" si="1"/>
        <v>0.28000000000000291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118.06</v>
      </c>
      <c r="D82" s="1">
        <f>'PR-RAS'!E86</f>
        <v>0</v>
      </c>
      <c r="E82" s="1">
        <v>0</v>
      </c>
      <c r="F82" s="1">
        <v>0</v>
      </c>
      <c r="G82" s="2">
        <f t="shared" si="0"/>
        <v>9.5628600000000006</v>
      </c>
      <c r="H82" s="2">
        <f t="shared" si="1"/>
        <v>6.0000000000002274E-2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14.22</v>
      </c>
      <c r="E86" s="1">
        <v>0</v>
      </c>
      <c r="F86" s="1">
        <v>0</v>
      </c>
      <c r="G86" s="2">
        <f t="shared" si="0"/>
        <v>2.4174000000000002</v>
      </c>
      <c r="H86" s="2">
        <f t="shared" si="1"/>
        <v>0.22000000000000064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82753.789999999994</v>
      </c>
      <c r="D87" s="1">
        <f>'PR-RAS'!E91</f>
        <v>74330.97</v>
      </c>
      <c r="E87" s="1">
        <v>0</v>
      </c>
      <c r="F87" s="1">
        <v>0</v>
      </c>
      <c r="G87" s="2">
        <f t="shared" si="0"/>
        <v>19901.752779999995</v>
      </c>
      <c r="H87" s="2">
        <f t="shared" si="1"/>
        <v>0.24000000000523869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9408.42</v>
      </c>
      <c r="D89" s="1">
        <f>'PR-RAS'!E93</f>
        <v>6408.61</v>
      </c>
      <c r="E89" s="1">
        <v>0</v>
      </c>
      <c r="F89" s="1">
        <v>0</v>
      </c>
      <c r="G89" s="2">
        <f t="shared" si="0"/>
        <v>1955.8563199999999</v>
      </c>
      <c r="H89" s="2">
        <f t="shared" si="1"/>
        <v>0.81000000000040018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73345.37</v>
      </c>
      <c r="D90" s="1">
        <f>'PR-RAS'!E94</f>
        <v>67922.36</v>
      </c>
      <c r="E90" s="1">
        <v>0</v>
      </c>
      <c r="F90" s="1">
        <v>0</v>
      </c>
      <c r="G90" s="2">
        <f t="shared" si="0"/>
        <v>18617.918009999998</v>
      </c>
      <c r="H90" s="2">
        <f t="shared" si="1"/>
        <v>0.72999999999592546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52935.92</v>
      </c>
      <c r="D102" s="1">
        <f>'PR-RAS'!E106</f>
        <v>136929.93</v>
      </c>
      <c r="E102" s="1">
        <v>0</v>
      </c>
      <c r="F102" s="1">
        <v>0</v>
      </c>
      <c r="G102" s="2">
        <f t="shared" si="0"/>
        <v>33006.373780000002</v>
      </c>
      <c r="H102" s="2">
        <f t="shared" si="1"/>
        <v>0.15000000000873115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6624.22</v>
      </c>
      <c r="D103" s="1">
        <f>'PR-RAS'!E107</f>
        <v>6651.07</v>
      </c>
      <c r="E103" s="1">
        <v>0</v>
      </c>
      <c r="F103" s="1">
        <v>0</v>
      </c>
      <c r="G103" s="2">
        <f t="shared" si="0"/>
        <v>2032.4887199999998</v>
      </c>
      <c r="H103" s="2">
        <f t="shared" si="1"/>
        <v>0.28999999999996362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6624.22</v>
      </c>
      <c r="D105" s="1">
        <f>'PR-RAS'!E109</f>
        <v>6584.71</v>
      </c>
      <c r="E105" s="1">
        <v>0</v>
      </c>
      <c r="F105" s="1">
        <v>0</v>
      </c>
      <c r="G105" s="2">
        <f t="shared" si="0"/>
        <v>2058.53856</v>
      </c>
      <c r="H105" s="2">
        <f t="shared" si="1"/>
        <v>0.51000000000021828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66.36</v>
      </c>
      <c r="E107" s="1">
        <v>0</v>
      </c>
      <c r="F107" s="1">
        <v>0</v>
      </c>
      <c r="G107" s="2">
        <f t="shared" si="0"/>
        <v>14.06832</v>
      </c>
      <c r="H107" s="2">
        <f t="shared" si="1"/>
        <v>0.35999999999999943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37255.42</v>
      </c>
      <c r="D108" s="1">
        <f>'PR-RAS'!E112</f>
        <v>122768.09000000001</v>
      </c>
      <c r="E108" s="1">
        <v>0</v>
      </c>
      <c r="F108" s="1">
        <v>0</v>
      </c>
      <c r="G108" s="2">
        <f t="shared" si="0"/>
        <v>30258.701200000003</v>
      </c>
      <c r="H108" s="2">
        <f t="shared" si="1"/>
        <v>0.51000000000931323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138.31</v>
      </c>
      <c r="D110" s="1">
        <f>'PR-RAS'!E114</f>
        <v>0</v>
      </c>
      <c r="E110" s="1">
        <v>0</v>
      </c>
      <c r="F110" s="1">
        <v>0</v>
      </c>
      <c r="G110" s="2">
        <f t="shared" si="0"/>
        <v>15.07579</v>
      </c>
      <c r="H110" s="2">
        <f t="shared" si="1"/>
        <v>0.31000000000000227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21984.93</v>
      </c>
      <c r="D111" s="1">
        <f>'PR-RAS'!E115</f>
        <v>99055.07</v>
      </c>
      <c r="E111" s="1">
        <v>0</v>
      </c>
      <c r="F111" s="1">
        <v>0</v>
      </c>
      <c r="G111" s="2">
        <f t="shared" si="0"/>
        <v>24210.457700000003</v>
      </c>
      <c r="H111" s="2">
        <f t="shared" si="1"/>
        <v>0.14000000000669388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15132.18</v>
      </c>
      <c r="D113" s="1">
        <f>'PR-RAS'!E117</f>
        <v>23713.02</v>
      </c>
      <c r="E113" s="1">
        <v>0</v>
      </c>
      <c r="F113" s="1">
        <v>0</v>
      </c>
      <c r="G113" s="2">
        <f t="shared" si="0"/>
        <v>7006.5206400000006</v>
      </c>
      <c r="H113" s="2">
        <f t="shared" si="1"/>
        <v>0.2000000000007276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9056.2800000000007</v>
      </c>
      <c r="D116" s="1">
        <f>'PR-RAS'!E120</f>
        <v>7510.77</v>
      </c>
      <c r="E116" s="1">
        <v>0</v>
      </c>
      <c r="F116" s="1">
        <v>0</v>
      </c>
      <c r="G116" s="2">
        <f t="shared" si="0"/>
        <v>2768.9493000000002</v>
      </c>
      <c r="H116" s="2">
        <f t="shared" si="1"/>
        <v>0.51000000000021828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9056.2800000000007</v>
      </c>
      <c r="D118" s="1">
        <f>'PR-RAS'!E122</f>
        <v>7510.77</v>
      </c>
      <c r="E118" s="1">
        <v>0</v>
      </c>
      <c r="F118" s="1">
        <v>0</v>
      </c>
      <c r="G118" s="2">
        <f t="shared" si="0"/>
        <v>2817.1049400000002</v>
      </c>
      <c r="H118" s="2">
        <f t="shared" si="1"/>
        <v>0.51000000000021828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190.73</v>
      </c>
      <c r="D121" s="1">
        <f>'PR-RAS'!E125</f>
        <v>118.7</v>
      </c>
      <c r="E121" s="1">
        <v>0</v>
      </c>
      <c r="F121" s="1">
        <v>0</v>
      </c>
      <c r="G121" s="2">
        <f t="shared" si="0"/>
        <v>51.375599999999999</v>
      </c>
      <c r="H121" s="2">
        <f t="shared" si="1"/>
        <v>0.57000000000000739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190.73</v>
      </c>
      <c r="D122" s="1">
        <f>'PR-RAS'!E126</f>
        <v>118.7</v>
      </c>
      <c r="E122" s="1">
        <v>0</v>
      </c>
      <c r="F122" s="1">
        <v>0</v>
      </c>
      <c r="G122" s="2">
        <f t="shared" si="0"/>
        <v>51.803729999999995</v>
      </c>
      <c r="H122" s="2">
        <f t="shared" si="1"/>
        <v>0.57000000000000739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190.73</v>
      </c>
      <c r="D123" s="1">
        <f>'PR-RAS'!E127</f>
        <v>118.7</v>
      </c>
      <c r="E123" s="1">
        <v>0</v>
      </c>
      <c r="F123" s="1">
        <v>0</v>
      </c>
      <c r="G123" s="2">
        <f t="shared" si="0"/>
        <v>52.231859999999998</v>
      </c>
      <c r="H123" s="2">
        <f t="shared" si="1"/>
        <v>0.57000000000000739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404251.4</v>
      </c>
      <c r="D148" s="1">
        <f>'PR-RAS'!E152</f>
        <v>550011.4</v>
      </c>
      <c r="E148" s="1">
        <v>0</v>
      </c>
      <c r="F148" s="1">
        <v>0</v>
      </c>
      <c r="G148" s="2">
        <f t="shared" si="0"/>
        <v>221128.30740000002</v>
      </c>
      <c r="H148" s="2">
        <f t="shared" si="1"/>
        <v>0.80000000004656613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160426.53999999998</v>
      </c>
      <c r="D149" s="1">
        <f>'PR-RAS'!E153</f>
        <v>267743.22000000003</v>
      </c>
      <c r="E149" s="1">
        <v>0</v>
      </c>
      <c r="F149" s="1">
        <v>0</v>
      </c>
      <c r="G149" s="2">
        <f t="shared" si="0"/>
        <v>102995.12104</v>
      </c>
      <c r="H149" s="2">
        <f t="shared" si="1"/>
        <v>0.68000000005122274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137018.46</v>
      </c>
      <c r="D150" s="1">
        <f>'PR-RAS'!E154</f>
        <v>229479.17</v>
      </c>
      <c r="E150" s="1">
        <v>0</v>
      </c>
      <c r="F150" s="1">
        <v>0</v>
      </c>
      <c r="G150" s="2">
        <f t="shared" si="0"/>
        <v>88800.5432</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137018.46</v>
      </c>
      <c r="D151" s="1">
        <f>'PR-RAS'!E155</f>
        <v>229479.17</v>
      </c>
      <c r="E151" s="1">
        <v>0</v>
      </c>
      <c r="F151" s="1">
        <v>0</v>
      </c>
      <c r="G151" s="2">
        <f t="shared" si="0"/>
        <v>89396.52</v>
      </c>
      <c r="H151" s="2">
        <f t="shared" si="1"/>
        <v>0.63000000000465661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800</v>
      </c>
      <c r="D155" s="1">
        <f>'PR-RAS'!E159</f>
        <v>400</v>
      </c>
      <c r="E155" s="1">
        <v>0</v>
      </c>
      <c r="F155" s="1">
        <v>0</v>
      </c>
      <c r="G155" s="2">
        <f t="shared" si="0"/>
        <v>246.4</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22608.080000000002</v>
      </c>
      <c r="D156" s="1">
        <f>'PR-RAS'!E160</f>
        <v>37864.050000000003</v>
      </c>
      <c r="E156" s="1">
        <v>0</v>
      </c>
      <c r="F156" s="1">
        <v>0</v>
      </c>
      <c r="G156" s="2">
        <f t="shared" si="0"/>
        <v>15242.107900000001</v>
      </c>
      <c r="H156" s="2">
        <f t="shared" si="1"/>
        <v>0.13000000000465661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22608.080000000002</v>
      </c>
      <c r="D158" s="1">
        <f>'PR-RAS'!E162</f>
        <v>37864.050000000003</v>
      </c>
      <c r="E158" s="1">
        <v>0</v>
      </c>
      <c r="F158" s="1">
        <v>0</v>
      </c>
      <c r="G158" s="2">
        <f t="shared" si="0"/>
        <v>15438.780260000001</v>
      </c>
      <c r="H158" s="2">
        <f t="shared" si="1"/>
        <v>0.13000000000465661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149151.58000000002</v>
      </c>
      <c r="D160" s="1">
        <f>'PR-RAS'!E164</f>
        <v>181101.24999999997</v>
      </c>
      <c r="E160" s="1">
        <v>0</v>
      </c>
      <c r="F160" s="1">
        <v>0</v>
      </c>
      <c r="G160" s="2">
        <f t="shared" si="0"/>
        <v>81305.298719999992</v>
      </c>
      <c r="H160" s="2">
        <f t="shared" si="1"/>
        <v>0.66999999995459802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7269.66</v>
      </c>
      <c r="D161" s="1">
        <f>'PR-RAS'!E165</f>
        <v>8707.57</v>
      </c>
      <c r="E161" s="1">
        <v>0</v>
      </c>
      <c r="F161" s="1">
        <v>0</v>
      </c>
      <c r="G161" s="2">
        <f t="shared" si="0"/>
        <v>3949.5679999999998</v>
      </c>
      <c r="H161" s="2">
        <f t="shared" si="1"/>
        <v>0.77000000000043656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193</v>
      </c>
      <c r="D162" s="1">
        <f>'PR-RAS'!E166</f>
        <v>205</v>
      </c>
      <c r="E162" s="1">
        <v>0</v>
      </c>
      <c r="F162" s="1">
        <v>0</v>
      </c>
      <c r="G162" s="2">
        <f t="shared" si="0"/>
        <v>97.082999999999998</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5521.49</v>
      </c>
      <c r="D163" s="1">
        <f>'PR-RAS'!E167</f>
        <v>8278.07</v>
      </c>
      <c r="E163" s="1">
        <v>0</v>
      </c>
      <c r="F163" s="1">
        <v>0</v>
      </c>
      <c r="G163" s="2">
        <f t="shared" si="0"/>
        <v>3576.5760599999999</v>
      </c>
      <c r="H163" s="2">
        <f t="shared" si="1"/>
        <v>0.55999999999949068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230.87</v>
      </c>
      <c r="D164" s="1">
        <f>'PR-RAS'!E168</f>
        <v>0</v>
      </c>
      <c r="E164" s="1">
        <v>0</v>
      </c>
      <c r="F164" s="1">
        <v>0</v>
      </c>
      <c r="G164" s="2">
        <f t="shared" si="0"/>
        <v>37.631810000000002</v>
      </c>
      <c r="H164" s="2">
        <f t="shared" si="1"/>
        <v>0.12999999999999545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1324.3</v>
      </c>
      <c r="D165" s="1">
        <f>'PR-RAS'!E169</f>
        <v>224.5</v>
      </c>
      <c r="E165" s="1">
        <v>0</v>
      </c>
      <c r="F165" s="1">
        <v>0</v>
      </c>
      <c r="G165" s="2">
        <f t="shared" si="0"/>
        <v>290.82120000000003</v>
      </c>
      <c r="H165" s="2">
        <f t="shared" si="1"/>
        <v>0.79999999999995453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51841.39</v>
      </c>
      <c r="D166" s="1">
        <f>'PR-RAS'!E170</f>
        <v>47385.359999999993</v>
      </c>
      <c r="E166" s="1">
        <v>0</v>
      </c>
      <c r="F166" s="1">
        <v>0</v>
      </c>
      <c r="G166" s="2">
        <f t="shared" si="0"/>
        <v>24190.998149999999</v>
      </c>
      <c r="H166" s="2">
        <f t="shared" si="1"/>
        <v>0.74999999999272404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4161.92</v>
      </c>
      <c r="D167" s="1">
        <f>'PR-RAS'!E171</f>
        <v>3351.16</v>
      </c>
      <c r="E167" s="1">
        <v>0</v>
      </c>
      <c r="F167" s="1">
        <v>0</v>
      </c>
      <c r="G167" s="2">
        <f t="shared" si="0"/>
        <v>1803.4638400000001</v>
      </c>
      <c r="H167" s="2">
        <f t="shared" si="1"/>
        <v>0.23999999999978172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9035.43</v>
      </c>
      <c r="D168" s="1">
        <f>'PR-RAS'!E172</f>
        <v>9058.07</v>
      </c>
      <c r="E168" s="1">
        <v>0</v>
      </c>
      <c r="F168" s="1">
        <v>0</v>
      </c>
      <c r="G168" s="2">
        <f t="shared" si="0"/>
        <v>4534.3121900000006</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17910.5</v>
      </c>
      <c r="D169" s="1">
        <f>'PR-RAS'!E173</f>
        <v>19415.939999999999</v>
      </c>
      <c r="E169" s="1">
        <v>0</v>
      </c>
      <c r="F169" s="1">
        <v>0</v>
      </c>
      <c r="G169" s="2">
        <f t="shared" si="0"/>
        <v>9532.7198399999997</v>
      </c>
      <c r="H169" s="2">
        <f t="shared" si="1"/>
        <v>0.56000000000130967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17021.48</v>
      </c>
      <c r="D170" s="1">
        <f>'PR-RAS'!E174</f>
        <v>11200.67</v>
      </c>
      <c r="E170" s="1">
        <v>0</v>
      </c>
      <c r="F170" s="1">
        <v>0</v>
      </c>
      <c r="G170" s="2">
        <f t="shared" si="0"/>
        <v>6662.45658</v>
      </c>
      <c r="H170" s="2">
        <f t="shared" si="1"/>
        <v>0.80999999999949068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3527.57</v>
      </c>
      <c r="D171" s="1">
        <f>'PR-RAS'!E175</f>
        <v>4217</v>
      </c>
      <c r="E171" s="1">
        <v>0</v>
      </c>
      <c r="F171" s="1">
        <v>0</v>
      </c>
      <c r="G171" s="2">
        <f t="shared" si="0"/>
        <v>2033.4669000000001</v>
      </c>
      <c r="H171" s="2">
        <f t="shared" si="1"/>
        <v>0.42999999999983629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184.49</v>
      </c>
      <c r="D173" s="1">
        <f>'PR-RAS'!E177</f>
        <v>142.52000000000001</v>
      </c>
      <c r="E173" s="1">
        <v>0</v>
      </c>
      <c r="F173" s="1">
        <v>0</v>
      </c>
      <c r="G173" s="2">
        <f t="shared" si="0"/>
        <v>80.759159999999994</v>
      </c>
      <c r="H173" s="2">
        <f t="shared" si="1"/>
        <v>0.96999999999999886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75272.47</v>
      </c>
      <c r="D174" s="1">
        <f>'PR-RAS'!E178</f>
        <v>89687.079999999987</v>
      </c>
      <c r="E174" s="1">
        <v>0</v>
      </c>
      <c r="F174" s="1">
        <v>0</v>
      </c>
      <c r="G174" s="2">
        <f t="shared" si="0"/>
        <v>44053.866989999995</v>
      </c>
      <c r="H174" s="2">
        <f t="shared" si="1"/>
        <v>0.54999999998835847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1589.91</v>
      </c>
      <c r="D175" s="1">
        <f>'PR-RAS'!E179</f>
        <v>2121.84</v>
      </c>
      <c r="E175" s="1">
        <v>0</v>
      </c>
      <c r="F175" s="1">
        <v>0</v>
      </c>
      <c r="G175" s="2">
        <f t="shared" si="0"/>
        <v>1015.0446599999999</v>
      </c>
      <c r="H175" s="2">
        <f t="shared" si="1"/>
        <v>0.24999999999977263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42248.22</v>
      </c>
      <c r="D176" s="1">
        <f>'PR-RAS'!E180</f>
        <v>31869.27</v>
      </c>
      <c r="E176" s="1">
        <v>0</v>
      </c>
      <c r="F176" s="1">
        <v>0</v>
      </c>
      <c r="G176" s="2">
        <f t="shared" si="0"/>
        <v>18547.683000000001</v>
      </c>
      <c r="H176" s="2">
        <f t="shared" si="1"/>
        <v>0.49000000000160071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2412.5</v>
      </c>
      <c r="D177" s="1">
        <f>'PR-RAS'!E181</f>
        <v>4900.84</v>
      </c>
      <c r="E177" s="1">
        <v>0</v>
      </c>
      <c r="F177" s="1">
        <v>0</v>
      </c>
      <c r="G177" s="2">
        <f t="shared" si="0"/>
        <v>2149.6956799999998</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10459.540000000001</v>
      </c>
      <c r="D178" s="1">
        <f>'PR-RAS'!E182</f>
        <v>10547.89</v>
      </c>
      <c r="E178" s="1">
        <v>0</v>
      </c>
      <c r="F178" s="1">
        <v>0</v>
      </c>
      <c r="G178" s="2">
        <f t="shared" si="0"/>
        <v>5585.2916399999995</v>
      </c>
      <c r="H178" s="2">
        <f t="shared" si="1"/>
        <v>0.56999999999970896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552.77</v>
      </c>
      <c r="D179" s="1">
        <f>'PR-RAS'!E183</f>
        <v>4465.1899999999996</v>
      </c>
      <c r="E179" s="1">
        <v>0</v>
      </c>
      <c r="F179" s="1">
        <v>0</v>
      </c>
      <c r="G179" s="2">
        <f t="shared" si="0"/>
        <v>1688.0006999999998</v>
      </c>
      <c r="H179" s="2">
        <f t="shared" si="1"/>
        <v>0.41999999999961801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3260.69</v>
      </c>
      <c r="D180" s="1">
        <f>'PR-RAS'!E184</f>
        <v>3098.38</v>
      </c>
      <c r="E180" s="1">
        <v>0</v>
      </c>
      <c r="F180" s="1">
        <v>0</v>
      </c>
      <c r="G180" s="2">
        <f t="shared" si="0"/>
        <v>1692.88355</v>
      </c>
      <c r="H180" s="2">
        <f t="shared" si="1"/>
        <v>0.69000000000005457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5937.1</v>
      </c>
      <c r="D181" s="1">
        <f>'PR-RAS'!E185</f>
        <v>23632.55</v>
      </c>
      <c r="E181" s="1">
        <v>0</v>
      </c>
      <c r="F181" s="1">
        <v>0</v>
      </c>
      <c r="G181" s="2">
        <f t="shared" si="0"/>
        <v>9576.3959999999988</v>
      </c>
      <c r="H181" s="2">
        <f t="shared" si="1"/>
        <v>0.55000000000109139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6879.26</v>
      </c>
      <c r="D182" s="1">
        <f>'PR-RAS'!E186</f>
        <v>6644.62</v>
      </c>
      <c r="E182" s="1">
        <v>0</v>
      </c>
      <c r="F182" s="1">
        <v>0</v>
      </c>
      <c r="G182" s="2">
        <f t="shared" si="0"/>
        <v>3650.4984999999997</v>
      </c>
      <c r="H182" s="2">
        <f t="shared" si="1"/>
        <v>0.64000000000032742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1932.48</v>
      </c>
      <c r="D183" s="1">
        <f>'PR-RAS'!E187</f>
        <v>2406.5</v>
      </c>
      <c r="E183" s="1">
        <v>0</v>
      </c>
      <c r="F183" s="1">
        <v>0</v>
      </c>
      <c r="G183" s="2">
        <f t="shared" si="0"/>
        <v>1227.6773599999999</v>
      </c>
      <c r="H183" s="2">
        <f t="shared" si="1"/>
        <v>0.98000000000001819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14768.060000000001</v>
      </c>
      <c r="D190" s="1">
        <f>'PR-RAS'!E194</f>
        <v>35321.24</v>
      </c>
      <c r="E190" s="1">
        <v>0</v>
      </c>
      <c r="F190" s="1">
        <v>0</v>
      </c>
      <c r="G190" s="2">
        <f t="shared" si="0"/>
        <v>16142.592059999999</v>
      </c>
      <c r="H190" s="2">
        <f t="shared" si="1"/>
        <v>0.2999999999992724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2314.23</v>
      </c>
      <c r="D191" s="1">
        <f>'PR-RAS'!E195</f>
        <v>22894.17</v>
      </c>
      <c r="E191" s="1">
        <v>0</v>
      </c>
      <c r="F191" s="1">
        <v>0</v>
      </c>
      <c r="G191" s="2">
        <f t="shared" si="0"/>
        <v>9139.4883000000009</v>
      </c>
      <c r="H191" s="2">
        <f t="shared" si="1"/>
        <v>0.39999999999827196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1480.87</v>
      </c>
      <c r="D192" s="1">
        <f>'PR-RAS'!E196</f>
        <v>2574.8200000000002</v>
      </c>
      <c r="E192" s="1">
        <v>0</v>
      </c>
      <c r="F192" s="1">
        <v>0</v>
      </c>
      <c r="G192" s="2">
        <f t="shared" si="0"/>
        <v>1266.42741</v>
      </c>
      <c r="H192" s="2">
        <f t="shared" si="1"/>
        <v>0.30999999999994543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7457.51</v>
      </c>
      <c r="D193" s="1">
        <f>'PR-RAS'!E197</f>
        <v>2082.98</v>
      </c>
      <c r="E193" s="1">
        <v>0</v>
      </c>
      <c r="F193" s="1">
        <v>0</v>
      </c>
      <c r="G193" s="2">
        <f t="shared" si="0"/>
        <v>2231.7062400000004</v>
      </c>
      <c r="H193" s="2">
        <f t="shared" si="1"/>
        <v>0.50999999999976353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2461.8200000000002</v>
      </c>
      <c r="D194" s="1">
        <f>'PR-RAS'!E198</f>
        <v>5594.46</v>
      </c>
      <c r="E194" s="1">
        <v>0</v>
      </c>
      <c r="F194" s="1">
        <v>0</v>
      </c>
      <c r="G194" s="2">
        <f t="shared" si="0"/>
        <v>2634.5928199999998</v>
      </c>
      <c r="H194" s="2">
        <f t="shared" si="1"/>
        <v>0.63999999999987267</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924.29</v>
      </c>
      <c r="D195" s="1">
        <f>'PR-RAS'!E199</f>
        <v>1418.81</v>
      </c>
      <c r="E195" s="1">
        <v>0</v>
      </c>
      <c r="F195" s="1">
        <v>0</v>
      </c>
      <c r="G195" s="2">
        <f t="shared" si="0"/>
        <v>729.81053999999995</v>
      </c>
      <c r="H195" s="2">
        <f t="shared" si="1"/>
        <v>0.48000000000001819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129.34</v>
      </c>
      <c r="D197" s="1">
        <f>'PR-RAS'!E201</f>
        <v>756</v>
      </c>
      <c r="E197" s="1">
        <v>0</v>
      </c>
      <c r="F197" s="1">
        <v>0</v>
      </c>
      <c r="G197" s="2">
        <f t="shared" si="0"/>
        <v>321.70263999999997</v>
      </c>
      <c r="H197" s="2">
        <f t="shared" si="1"/>
        <v>0.34000000000000341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1943.0499999999997</v>
      </c>
      <c r="D198" s="1">
        <f>'PR-RAS'!E202</f>
        <v>1528.67</v>
      </c>
      <c r="E198" s="1">
        <v>0</v>
      </c>
      <c r="F198" s="1">
        <v>0</v>
      </c>
      <c r="G198" s="2">
        <f t="shared" si="0"/>
        <v>985.07682999999997</v>
      </c>
      <c r="H198" s="2">
        <f t="shared" si="1"/>
        <v>0.37999999999965439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1943.0499999999997</v>
      </c>
      <c r="D212" s="1">
        <f>'PR-RAS'!E216</f>
        <v>1528.67</v>
      </c>
      <c r="E212" s="1">
        <v>0</v>
      </c>
      <c r="F212" s="1">
        <v>0</v>
      </c>
      <c r="G212" s="2">
        <f t="shared" si="0"/>
        <v>1055.0822899999998</v>
      </c>
      <c r="H212" s="2">
        <f t="shared" si="1"/>
        <v>0.37999999999965439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1502.57</v>
      </c>
      <c r="D213" s="1">
        <f>'PR-RAS'!E217</f>
        <v>1528.67</v>
      </c>
      <c r="E213" s="1">
        <v>0</v>
      </c>
      <c r="F213" s="1">
        <v>0</v>
      </c>
      <c r="G213" s="2">
        <f t="shared" si="0"/>
        <v>966.70092</v>
      </c>
      <c r="H213" s="2">
        <f t="shared" si="1"/>
        <v>0.75999999999999091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0.11</v>
      </c>
      <c r="D215" s="1">
        <f>'PR-RAS'!E219</f>
        <v>0</v>
      </c>
      <c r="E215" s="1">
        <v>0</v>
      </c>
      <c r="F215" s="1">
        <v>0</v>
      </c>
      <c r="G215" s="2">
        <f t="shared" si="0"/>
        <v>2.3539999999999998E-2</v>
      </c>
      <c r="H215" s="2">
        <f t="shared" si="1"/>
        <v>0.11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440.37</v>
      </c>
      <c r="D216" s="1">
        <f>'PR-RAS'!E220</f>
        <v>0</v>
      </c>
      <c r="E216" s="1">
        <v>0</v>
      </c>
      <c r="F216" s="1">
        <v>0</v>
      </c>
      <c r="G216" s="2">
        <f t="shared" si="0"/>
        <v>94.679550000000006</v>
      </c>
      <c r="H216" s="2">
        <f t="shared" si="1"/>
        <v>0.37000000000000455</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558.08000000000004</v>
      </c>
      <c r="D217" s="1">
        <f>'PR-RAS'!E221</f>
        <v>50</v>
      </c>
      <c r="E217" s="1">
        <v>0</v>
      </c>
      <c r="F217" s="1">
        <v>0</v>
      </c>
      <c r="G217" s="2">
        <f t="shared" si="0"/>
        <v>142.14528000000001</v>
      </c>
      <c r="H217" s="2">
        <f t="shared" si="1"/>
        <v>8.0000000000040927E-2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558.08000000000004</v>
      </c>
      <c r="D221" s="1">
        <f>'PR-RAS'!E225</f>
        <v>50</v>
      </c>
      <c r="E221" s="1">
        <v>0</v>
      </c>
      <c r="F221" s="1">
        <v>0</v>
      </c>
      <c r="G221" s="2">
        <f t="shared" si="0"/>
        <v>144.77760000000001</v>
      </c>
      <c r="H221" s="2">
        <f t="shared" si="1"/>
        <v>8.0000000000040927E-2</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558.08000000000004</v>
      </c>
      <c r="D224" s="1">
        <f>'PR-RAS'!E228</f>
        <v>50</v>
      </c>
      <c r="E224" s="1">
        <v>0</v>
      </c>
      <c r="F224" s="1">
        <v>0</v>
      </c>
      <c r="G224" s="2">
        <f t="shared" si="0"/>
        <v>146.75184000000002</v>
      </c>
      <c r="H224" s="2">
        <f t="shared" si="1"/>
        <v>8.0000000000040927E-2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7964.9400000000005</v>
      </c>
      <c r="D226" s="1">
        <f>'PR-RAS'!E230</f>
        <v>3415.4</v>
      </c>
      <c r="E226" s="1">
        <v>0</v>
      </c>
      <c r="F226" s="1">
        <v>0</v>
      </c>
      <c r="G226" s="2">
        <f t="shared" si="0"/>
        <v>3329.0415000000003</v>
      </c>
      <c r="H226" s="2">
        <f t="shared" si="1"/>
        <v>0.45999999999958163</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4296.42</v>
      </c>
      <c r="D233" s="1">
        <f>'PR-RAS'!E237</f>
        <v>1416.93</v>
      </c>
      <c r="E233" s="1">
        <v>0</v>
      </c>
      <c r="F233" s="1">
        <v>0</v>
      </c>
      <c r="G233" s="2">
        <f t="shared" si="0"/>
        <v>1654.2249600000002</v>
      </c>
      <c r="H233" s="2">
        <f t="shared" si="1"/>
        <v>0.49000000000000909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4296.42</v>
      </c>
      <c r="D234" s="1">
        <f>'PR-RAS'!E238</f>
        <v>1416.93</v>
      </c>
      <c r="E234" s="1">
        <v>0</v>
      </c>
      <c r="F234" s="1">
        <v>0</v>
      </c>
      <c r="G234" s="2">
        <f t="shared" si="0"/>
        <v>1661.3552400000003</v>
      </c>
      <c r="H234" s="2">
        <f t="shared" si="1"/>
        <v>0.49000000000000909</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3668.52</v>
      </c>
      <c r="D242" s="1">
        <f>'PR-RAS'!E246</f>
        <v>1998.47</v>
      </c>
      <c r="E242" s="1">
        <v>0</v>
      </c>
      <c r="F242" s="1">
        <v>0</v>
      </c>
      <c r="G242" s="2">
        <f t="shared" si="0"/>
        <v>1847.3758599999999</v>
      </c>
      <c r="H242" s="2">
        <f t="shared" si="1"/>
        <v>0.95000000000004547</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3668.52</v>
      </c>
      <c r="D243" s="1">
        <f>'PR-RAS'!E247</f>
        <v>1998.47</v>
      </c>
      <c r="E243" s="1">
        <v>0</v>
      </c>
      <c r="F243" s="1">
        <v>0</v>
      </c>
      <c r="G243" s="2">
        <f t="shared" si="0"/>
        <v>1855.04132</v>
      </c>
      <c r="H243" s="2">
        <f t="shared" si="1"/>
        <v>0.95000000000004547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16290.83</v>
      </c>
      <c r="D258" s="1">
        <f>'PR-RAS'!E262</f>
        <v>27984.639999999999</v>
      </c>
      <c r="E258" s="1">
        <v>0</v>
      </c>
      <c r="F258" s="1">
        <v>0</v>
      </c>
      <c r="G258" s="2">
        <f t="shared" si="0"/>
        <v>18570.848270000002</v>
      </c>
      <c r="H258" s="2">
        <f t="shared" si="1"/>
        <v>0.53000000000065484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16290.83</v>
      </c>
      <c r="D265" s="1">
        <f>'PR-RAS'!E269</f>
        <v>27984.639999999999</v>
      </c>
      <c r="E265" s="1">
        <v>0</v>
      </c>
      <c r="F265" s="1">
        <v>0</v>
      </c>
      <c r="G265" s="2">
        <f t="shared" si="0"/>
        <v>19076.669040000001</v>
      </c>
      <c r="H265" s="2">
        <f t="shared" si="1"/>
        <v>0.53000000000065484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16290.83</v>
      </c>
      <c r="D266" s="1">
        <f>'PR-RAS'!E270</f>
        <v>27984.639999999999</v>
      </c>
      <c r="E266" s="1">
        <v>0</v>
      </c>
      <c r="F266" s="1">
        <v>0</v>
      </c>
      <c r="G266" s="2">
        <f t="shared" si="0"/>
        <v>19148.92915</v>
      </c>
      <c r="H266" s="2">
        <f t="shared" si="1"/>
        <v>0.53000000000065484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67916.37999999999</v>
      </c>
      <c r="D269" s="1">
        <f>'PR-RAS'!E273</f>
        <v>68188.22</v>
      </c>
      <c r="E269" s="1">
        <v>0</v>
      </c>
      <c r="F269" s="1">
        <v>0</v>
      </c>
      <c r="G269" s="2">
        <f t="shared" si="0"/>
        <v>54750.475760000008</v>
      </c>
      <c r="H269" s="2">
        <f t="shared" si="1"/>
        <v>0.59999999999126885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67703.039999999994</v>
      </c>
      <c r="D270" s="1">
        <f>'PR-RAS'!E274</f>
        <v>68188.22</v>
      </c>
      <c r="E270" s="1">
        <v>0</v>
      </c>
      <c r="F270" s="1">
        <v>0</v>
      </c>
      <c r="G270" s="2">
        <f t="shared" si="0"/>
        <v>54897.380120000002</v>
      </c>
      <c r="H270" s="2">
        <f t="shared" si="1"/>
        <v>0.25999999999476131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67703.039999999994</v>
      </c>
      <c r="D271" s="1">
        <f>'PR-RAS'!E275</f>
        <v>68188.22</v>
      </c>
      <c r="E271" s="1">
        <v>0</v>
      </c>
      <c r="F271" s="1">
        <v>0</v>
      </c>
      <c r="G271" s="2">
        <f t="shared" si="0"/>
        <v>55101.459600000002</v>
      </c>
      <c r="H271" s="2">
        <f t="shared" si="1"/>
        <v>0.25999999999476131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213.34</v>
      </c>
      <c r="D279" s="1">
        <f>'PR-RAS'!E283</f>
        <v>0</v>
      </c>
      <c r="E279" s="1">
        <v>0</v>
      </c>
      <c r="F279" s="1">
        <v>0</v>
      </c>
      <c r="G279" s="2">
        <f t="shared" si="12"/>
        <v>59.308520000000009</v>
      </c>
      <c r="H279" s="2">
        <f t="shared" si="13"/>
        <v>0.34000000000000341</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213.34</v>
      </c>
      <c r="D280" s="1">
        <f>'PR-RAS'!E284</f>
        <v>0</v>
      </c>
      <c r="E280" s="1">
        <v>0</v>
      </c>
      <c r="F280" s="1">
        <v>0</v>
      </c>
      <c r="G280" s="2">
        <f t="shared" si="12"/>
        <v>59.521860000000004</v>
      </c>
      <c r="H280" s="2">
        <f t="shared" si="13"/>
        <v>0.34000000000000341</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404251.4</v>
      </c>
      <c r="D295" s="1">
        <f>'PR-RAS'!E299</f>
        <v>550011.4</v>
      </c>
      <c r="E295" s="1">
        <v>0</v>
      </c>
      <c r="F295" s="1">
        <v>0</v>
      </c>
      <c r="G295" s="2">
        <f t="shared" si="12"/>
        <v>442256.61480000004</v>
      </c>
      <c r="H295" s="2">
        <f t="shared" si="13"/>
        <v>0.80000000004656613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137848.42999999993</v>
      </c>
      <c r="D296" s="1">
        <f>'PR-RAS'!E300</f>
        <v>97768.699999999953</v>
      </c>
      <c r="E296" s="1">
        <v>0</v>
      </c>
      <c r="F296" s="1">
        <v>0</v>
      </c>
      <c r="G296" s="2">
        <f t="shared" si="12"/>
        <v>98348.819849999942</v>
      </c>
      <c r="H296" s="2">
        <f t="shared" si="13"/>
        <v>0.72999999998137355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455649.36</v>
      </c>
      <c r="D298" s="1">
        <f>'PR-RAS'!E302</f>
        <v>582144.89</v>
      </c>
      <c r="E298" s="1">
        <v>0</v>
      </c>
      <c r="F298" s="1">
        <v>0</v>
      </c>
      <c r="G298" s="2">
        <f t="shared" si="12"/>
        <v>481121.92457999999</v>
      </c>
      <c r="H298" s="2">
        <f t="shared" si="13"/>
        <v>0.46999999997206032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36828.46</v>
      </c>
      <c r="D300" s="1">
        <f>'PR-RAS'!E304</f>
        <v>219960.13</v>
      </c>
      <c r="E300" s="1">
        <v>0</v>
      </c>
      <c r="F300" s="1">
        <v>0</v>
      </c>
      <c r="G300" s="2">
        <f t="shared" si="12"/>
        <v>142547.86728000001</v>
      </c>
      <c r="H300" s="2">
        <f t="shared" si="13"/>
        <v>0.5900000000037835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157.94</v>
      </c>
      <c r="D301" s="1">
        <f>'PR-RAS'!E305</f>
        <v>0</v>
      </c>
      <c r="E301" s="1">
        <v>0</v>
      </c>
      <c r="F301" s="1">
        <v>0</v>
      </c>
      <c r="G301" s="2">
        <f t="shared" si="12"/>
        <v>47.381999999999998</v>
      </c>
      <c r="H301" s="2">
        <f t="shared" si="13"/>
        <v>6.0000000000002274E-2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510.27</v>
      </c>
      <c r="D303" s="1">
        <f>'PR-RAS'!E308</f>
        <v>540</v>
      </c>
      <c r="E303" s="1">
        <v>0</v>
      </c>
      <c r="F303" s="1">
        <v>0</v>
      </c>
      <c r="G303" s="2">
        <f t="shared" si="12"/>
        <v>480.26153999999997</v>
      </c>
      <c r="H303" s="2">
        <f t="shared" si="13"/>
        <v>0.26999999999998181</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510.27</v>
      </c>
      <c r="D316" s="1">
        <f>'PR-RAS'!E321</f>
        <v>540</v>
      </c>
      <c r="E316" s="1">
        <v>0</v>
      </c>
      <c r="F316" s="1">
        <v>0</v>
      </c>
      <c r="G316" s="2">
        <f t="shared" si="12"/>
        <v>500.93504999999999</v>
      </c>
      <c r="H316" s="2">
        <f t="shared" si="13"/>
        <v>0.26999999999998181</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510.27</v>
      </c>
      <c r="D317" s="1">
        <f>'PR-RAS'!E322</f>
        <v>540</v>
      </c>
      <c r="E317" s="1">
        <v>0</v>
      </c>
      <c r="F317" s="1">
        <v>0</v>
      </c>
      <c r="G317" s="2">
        <f t="shared" si="12"/>
        <v>502.52532000000002</v>
      </c>
      <c r="H317" s="2">
        <f t="shared" si="13"/>
        <v>0.26999999999998181</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510.27</v>
      </c>
      <c r="D318" s="1">
        <f>'PR-RAS'!E323</f>
        <v>540</v>
      </c>
      <c r="E318" s="1">
        <v>0</v>
      </c>
      <c r="F318" s="1">
        <v>0</v>
      </c>
      <c r="G318" s="2">
        <f t="shared" si="12"/>
        <v>504.11559</v>
      </c>
      <c r="H318" s="2">
        <f t="shared" si="13"/>
        <v>0.26999999999998181</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188140.85</v>
      </c>
      <c r="D355" s="1">
        <f>'PR-RAS'!E360</f>
        <v>106883.51999999999</v>
      </c>
      <c r="E355" s="1">
        <v>0</v>
      </c>
      <c r="F355" s="1">
        <v>0</v>
      </c>
      <c r="G355" s="2">
        <f t="shared" si="12"/>
        <v>142275.39306</v>
      </c>
      <c r="H355" s="2">
        <f t="shared" si="13"/>
        <v>0.63000000000465661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18849.509999999998</v>
      </c>
      <c r="D368" s="1">
        <f>'PR-RAS'!E373</f>
        <v>102508.51999999999</v>
      </c>
      <c r="E368" s="1">
        <v>0</v>
      </c>
      <c r="F368" s="1">
        <v>0</v>
      </c>
      <c r="G368" s="2">
        <f t="shared" si="12"/>
        <v>82159.023849999998</v>
      </c>
      <c r="H368" s="2">
        <f t="shared" si="13"/>
        <v>0.97000000001207809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9963.23</v>
      </c>
      <c r="D369" s="1">
        <f>'PR-RAS'!E374</f>
        <v>101853.62</v>
      </c>
      <c r="E369" s="1">
        <v>0</v>
      </c>
      <c r="F369" s="1">
        <v>0</v>
      </c>
      <c r="G369" s="2">
        <f t="shared" si="12"/>
        <v>78630.732959999994</v>
      </c>
      <c r="H369" s="2">
        <f t="shared" si="13"/>
        <v>0.61000000000422006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501.05</v>
      </c>
      <c r="D372" s="1">
        <f>'PR-RAS'!E377</f>
        <v>93084.09</v>
      </c>
      <c r="E372" s="1">
        <v>0</v>
      </c>
      <c r="F372" s="1">
        <v>0</v>
      </c>
      <c r="G372" s="2">
        <f t="shared" si="12"/>
        <v>69254.284329999995</v>
      </c>
      <c r="H372" s="2">
        <f t="shared" si="13"/>
        <v>0.13999999999651891</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9462.18</v>
      </c>
      <c r="D373" s="1">
        <f>'PR-RAS'!E378</f>
        <v>8769.5300000000007</v>
      </c>
      <c r="E373" s="1">
        <v>0</v>
      </c>
      <c r="F373" s="1">
        <v>0</v>
      </c>
      <c r="G373" s="2">
        <f t="shared" si="12"/>
        <v>10044.461280000001</v>
      </c>
      <c r="H373" s="2">
        <f t="shared" si="13"/>
        <v>0.6499999999996362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4570.6499999999996</v>
      </c>
      <c r="D374" s="1">
        <f>'PR-RAS'!E379</f>
        <v>654.9</v>
      </c>
      <c r="E374" s="1">
        <v>0</v>
      </c>
      <c r="F374" s="1">
        <v>0</v>
      </c>
      <c r="G374" s="2">
        <f t="shared" si="12"/>
        <v>2193.4078500000001</v>
      </c>
      <c r="H374" s="2">
        <f t="shared" si="13"/>
        <v>0.45000000000038654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2540.2399999999998</v>
      </c>
      <c r="D375" s="1">
        <f>'PR-RAS'!E380</f>
        <v>654.9</v>
      </c>
      <c r="E375" s="1">
        <v>0</v>
      </c>
      <c r="F375" s="1">
        <v>0</v>
      </c>
      <c r="G375" s="2">
        <f t="shared" si="12"/>
        <v>1439.9149600000001</v>
      </c>
      <c r="H375" s="2">
        <f t="shared" si="13"/>
        <v>0.33999999999980446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875</v>
      </c>
      <c r="D377" s="1">
        <f>'PR-RAS'!E382</f>
        <v>0</v>
      </c>
      <c r="E377" s="1">
        <v>0</v>
      </c>
      <c r="F377" s="1">
        <v>0</v>
      </c>
      <c r="G377" s="2">
        <f t="shared" si="12"/>
        <v>329</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1155.4100000000001</v>
      </c>
      <c r="D381" s="1">
        <f>'PR-RAS'!E386</f>
        <v>0</v>
      </c>
      <c r="E381" s="1">
        <v>0</v>
      </c>
      <c r="F381" s="1">
        <v>0</v>
      </c>
      <c r="G381" s="2">
        <f t="shared" si="12"/>
        <v>439.05580000000003</v>
      </c>
      <c r="H381" s="2">
        <f t="shared" si="13"/>
        <v>0.41000000000008185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4315.63</v>
      </c>
      <c r="D396" s="1">
        <f>'PR-RAS'!E401</f>
        <v>0</v>
      </c>
      <c r="E396" s="1">
        <v>0</v>
      </c>
      <c r="F396" s="1">
        <v>0</v>
      </c>
      <c r="G396" s="2">
        <f t="shared" si="12"/>
        <v>1704.6738500000001</v>
      </c>
      <c r="H396" s="2">
        <f t="shared" si="13"/>
        <v>0.36999999999989086</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3940.63</v>
      </c>
      <c r="D398" s="1">
        <f>'PR-RAS'!E403</f>
        <v>0</v>
      </c>
      <c r="E398" s="1">
        <v>0</v>
      </c>
      <c r="F398" s="1">
        <v>0</v>
      </c>
      <c r="G398" s="2">
        <f t="shared" si="12"/>
        <v>1564.43011</v>
      </c>
      <c r="H398" s="2">
        <f t="shared" si="13"/>
        <v>0.36999999999989086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375</v>
      </c>
      <c r="D399" s="1">
        <f>'PR-RAS'!E404</f>
        <v>0</v>
      </c>
      <c r="E399" s="1">
        <v>0</v>
      </c>
      <c r="F399" s="1">
        <v>0</v>
      </c>
      <c r="G399" s="2">
        <f t="shared" si="12"/>
        <v>149.25</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169291.34</v>
      </c>
      <c r="D407" s="1">
        <f>'PR-RAS'!E412</f>
        <v>4375</v>
      </c>
      <c r="E407" s="1">
        <v>0</v>
      </c>
      <c r="F407" s="1">
        <v>0</v>
      </c>
      <c r="G407" s="2">
        <f t="shared" si="12"/>
        <v>72284.784039999999</v>
      </c>
      <c r="H407" s="2">
        <f t="shared" si="13"/>
        <v>0.33999999999650754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155653.84</v>
      </c>
      <c r="D408" s="1">
        <f>'PR-RAS'!E413</f>
        <v>4375</v>
      </c>
      <c r="E408" s="1">
        <v>0</v>
      </c>
      <c r="F408" s="1">
        <v>0</v>
      </c>
      <c r="G408" s="2">
        <f t="shared" si="12"/>
        <v>66912.362880000001</v>
      </c>
      <c r="H408" s="2">
        <f t="shared" si="13"/>
        <v>0.16000000000349246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13637.5</v>
      </c>
      <c r="D411" s="1">
        <f>'PR-RAS'!E416</f>
        <v>0</v>
      </c>
      <c r="E411" s="1">
        <v>0</v>
      </c>
      <c r="F411" s="1">
        <v>0</v>
      </c>
      <c r="G411" s="2">
        <f t="shared" si="12"/>
        <v>5591.375</v>
      </c>
      <c r="H411" s="2">
        <f t="shared" si="13"/>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187630.58000000002</v>
      </c>
      <c r="D413" s="1">
        <f>'PR-RAS'!E418</f>
        <v>106343.51999999999</v>
      </c>
      <c r="E413" s="1">
        <v>0</v>
      </c>
      <c r="F413" s="1">
        <v>0</v>
      </c>
      <c r="G413" s="2">
        <f t="shared" si="12"/>
        <v>164930.85944</v>
      </c>
      <c r="H413" s="2">
        <f t="shared" si="13"/>
        <v>0.89999999999417923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172680.73</v>
      </c>
      <c r="D415" s="1">
        <f>'PR-RAS'!E420</f>
        <v>507635.04</v>
      </c>
      <c r="E415" s="1">
        <v>0</v>
      </c>
      <c r="F415" s="1">
        <v>0</v>
      </c>
      <c r="G415" s="2">
        <f t="shared" si="12"/>
        <v>491811.63533999998</v>
      </c>
      <c r="H415" s="2">
        <f t="shared" si="13"/>
        <v>0.30999999996856786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3238.02</v>
      </c>
      <c r="D416" s="1">
        <f>'PR-RAS'!E421</f>
        <v>2351.79</v>
      </c>
      <c r="E416" s="1">
        <v>0</v>
      </c>
      <c r="F416" s="1">
        <v>0</v>
      </c>
      <c r="G416" s="2">
        <f t="shared" si="12"/>
        <v>3295.7640000000001</v>
      </c>
      <c r="H416" s="2">
        <f t="shared" si="13"/>
        <v>0.23000000000001819</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542610.1</v>
      </c>
      <c r="D417" s="1">
        <f>'PR-RAS'!E422</f>
        <v>648320.1</v>
      </c>
      <c r="E417" s="1">
        <v>0</v>
      </c>
      <c r="F417" s="1">
        <v>0</v>
      </c>
      <c r="G417" s="2">
        <f t="shared" si="12"/>
        <v>765128.12479999987</v>
      </c>
      <c r="H417" s="2">
        <f t="shared" si="13"/>
        <v>0.19999999995343387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592392.25</v>
      </c>
      <c r="D418" s="1">
        <f>'PR-RAS'!E423</f>
        <v>656894.92000000004</v>
      </c>
      <c r="E418" s="1">
        <v>0</v>
      </c>
      <c r="F418" s="1">
        <v>0</v>
      </c>
      <c r="G418" s="2">
        <f t="shared" si="12"/>
        <v>794877.93152999994</v>
      </c>
      <c r="H418" s="2">
        <f t="shared" si="13"/>
        <v>0.32999999995809048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49782.150000000023</v>
      </c>
      <c r="D420" s="1">
        <f>'PR-RAS'!E425</f>
        <v>8574.8200000000652</v>
      </c>
      <c r="E420" s="1">
        <v>0</v>
      </c>
      <c r="F420" s="1">
        <v>0</v>
      </c>
      <c r="G420" s="2">
        <f t="shared" si="12"/>
        <v>28044.420010000063</v>
      </c>
      <c r="H420" s="2">
        <f t="shared" si="13"/>
        <v>0.32999999995809048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282968.63</v>
      </c>
      <c r="D421" s="1">
        <f>'PR-RAS'!E426</f>
        <v>74509.850000000035</v>
      </c>
      <c r="E421" s="1">
        <v>0</v>
      </c>
      <c r="F421" s="1">
        <v>0</v>
      </c>
      <c r="G421" s="2">
        <f t="shared" si="12"/>
        <v>181435.09860000003</v>
      </c>
      <c r="H421" s="2">
        <f t="shared" si="13"/>
        <v>0.51999999996041879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40066.479999999996</v>
      </c>
      <c r="D423" s="1">
        <f>'PR-RAS'!E428</f>
        <v>222311.92</v>
      </c>
      <c r="E423" s="1">
        <v>0</v>
      </c>
      <c r="F423" s="1">
        <v>0</v>
      </c>
      <c r="G423" s="2">
        <f t="shared" si="12"/>
        <v>204539.31503999999</v>
      </c>
      <c r="H423" s="2">
        <f t="shared" si="13"/>
        <v>0.55999999998311978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542610.1</v>
      </c>
      <c r="D637" s="1">
        <f>'PR-RAS'!E643</f>
        <v>648320.1</v>
      </c>
      <c r="E637" s="1">
        <v>0</v>
      </c>
      <c r="F637" s="1">
        <v>0</v>
      </c>
      <c r="G637" s="2">
        <f t="shared" si="14"/>
        <v>1169763.1908</v>
      </c>
      <c r="H637" s="2">
        <f t="shared" si="15"/>
        <v>0.19999999995343387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592392.25</v>
      </c>
      <c r="D638" s="1">
        <f>'PR-RAS'!E644</f>
        <v>656894.92000000004</v>
      </c>
      <c r="E638" s="1">
        <v>0</v>
      </c>
      <c r="F638" s="1">
        <v>0</v>
      </c>
      <c r="G638" s="2">
        <f t="shared" si="14"/>
        <v>1214237.9913300001</v>
      </c>
      <c r="H638" s="2">
        <f t="shared" si="15"/>
        <v>0.32999999995809048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49782.150000000023</v>
      </c>
      <c r="D640" s="1">
        <f>'PR-RAS'!E646</f>
        <v>8574.8200000000652</v>
      </c>
      <c r="E640" s="1">
        <v>0</v>
      </c>
      <c r="F640" s="1">
        <v>0</v>
      </c>
      <c r="G640" s="2">
        <f t="shared" si="14"/>
        <v>42769.4138100001</v>
      </c>
      <c r="H640" s="2">
        <f t="shared" si="15"/>
        <v>0.32999999995809048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282968.63</v>
      </c>
      <c r="D641" s="1">
        <f>'PR-RAS'!E647</f>
        <v>74509.850000000035</v>
      </c>
      <c r="E641" s="1">
        <v>0</v>
      </c>
      <c r="F641" s="1">
        <v>0</v>
      </c>
      <c r="G641" s="2">
        <f t="shared" si="14"/>
        <v>276472.53120000003</v>
      </c>
      <c r="H641" s="2">
        <f t="shared" si="15"/>
        <v>0.51999999996041879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233186.47999999998</v>
      </c>
      <c r="D643" s="1">
        <f>'PR-RAS'!E649</f>
        <v>65935.02999999997</v>
      </c>
      <c r="E643" s="1">
        <v>0</v>
      </c>
      <c r="F643" s="1">
        <v>0</v>
      </c>
      <c r="G643" s="2">
        <f t="shared" si="14"/>
        <v>234366.29867999995</v>
      </c>
      <c r="H643" s="2">
        <f t="shared" si="15"/>
        <v>0.50999999995110556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416902.78</v>
      </c>
      <c r="D646" s="1">
        <f>'PR-RAS'!E653</f>
        <v>143857.95000000001</v>
      </c>
      <c r="E646" s="1">
        <v>0</v>
      </c>
      <c r="F646" s="1">
        <v>0</v>
      </c>
      <c r="G646" s="2">
        <f t="shared" si="14"/>
        <v>454479.04860000004</v>
      </c>
      <c r="H646" s="2">
        <f t="shared" si="15"/>
        <v>0.26999999996041879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650409.03</v>
      </c>
      <c r="D647" s="1">
        <f>'PR-RAS'!E654</f>
        <v>792905.12</v>
      </c>
      <c r="E647" s="1">
        <v>0</v>
      </c>
      <c r="F647" s="1">
        <v>0</v>
      </c>
      <c r="G647" s="2">
        <f t="shared" si="14"/>
        <v>1444597.64842</v>
      </c>
      <c r="H647" s="2">
        <f t="shared" si="15"/>
        <v>0.15000000002328306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788758.14</v>
      </c>
      <c r="D648" s="1">
        <f>'PR-RAS'!E655</f>
        <v>809844.07</v>
      </c>
      <c r="E648" s="1">
        <v>0</v>
      </c>
      <c r="F648" s="1">
        <v>0</v>
      </c>
      <c r="G648" s="2">
        <f t="shared" si="14"/>
        <v>1558264.7431599998</v>
      </c>
      <c r="H648" s="2">
        <f t="shared" si="15"/>
        <v>0.2099999999627471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278553.67000000004</v>
      </c>
      <c r="D649" s="1">
        <f>'PR-RAS'!E656</f>
        <v>126919.00000000012</v>
      </c>
      <c r="E649" s="1">
        <v>0</v>
      </c>
      <c r="F649" s="1">
        <v>0</v>
      </c>
      <c r="G649" s="2">
        <f t="shared" si="14"/>
        <v>344989.8021600002</v>
      </c>
      <c r="H649" s="2">
        <f t="shared" si="15"/>
        <v>0.33000000007450581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7</v>
      </c>
      <c r="D650" s="1">
        <f>'PR-RAS'!E657</f>
        <v>14</v>
      </c>
      <c r="E650" s="1">
        <v>0</v>
      </c>
      <c r="F650" s="1">
        <v>0</v>
      </c>
      <c r="G650" s="2">
        <f t="shared" si="14"/>
        <v>22.715</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v>
      </c>
      <c r="D651" s="1">
        <f>'PR-RAS'!E658</f>
        <v>14</v>
      </c>
      <c r="E651" s="1">
        <v>0</v>
      </c>
      <c r="F651" s="1">
        <v>0</v>
      </c>
      <c r="G651" s="2">
        <f t="shared" si="14"/>
        <v>27.3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7</v>
      </c>
      <c r="D652" s="1">
        <f>'PR-RAS'!E659</f>
        <v>14</v>
      </c>
      <c r="E652" s="1">
        <v>0</v>
      </c>
      <c r="F652" s="1">
        <v>0</v>
      </c>
      <c r="G652" s="2">
        <f t="shared" si="14"/>
        <v>22.785</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v>
      </c>
      <c r="D653" s="1">
        <f>'PR-RAS'!E660</f>
        <v>11</v>
      </c>
      <c r="E653" s="1">
        <v>0</v>
      </c>
      <c r="F653" s="1">
        <v>0</v>
      </c>
      <c r="G653" s="2">
        <f t="shared" si="14"/>
        <v>20.864000000000001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321.18</v>
      </c>
      <c r="D655" s="1">
        <f>'PR-RAS'!E662</f>
        <v>449.6</v>
      </c>
      <c r="E655" s="1">
        <v>0</v>
      </c>
      <c r="F655" s="1">
        <v>0</v>
      </c>
      <c r="G655" s="2">
        <f t="shared" si="14"/>
        <v>798.12852000000009</v>
      </c>
      <c r="H655" s="2">
        <f t="shared" si="15"/>
        <v>0.57999999999998408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8988.11</v>
      </c>
      <c r="E657" s="1">
        <v>0</v>
      </c>
      <c r="F657" s="1">
        <v>0</v>
      </c>
      <c r="G657" s="2">
        <f t="shared" si="16"/>
        <v>11792.400320000001</v>
      </c>
      <c r="H657" s="2">
        <f t="shared" si="17"/>
        <v>0.11000000000058208</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215751.18</v>
      </c>
      <c r="D662" s="1">
        <f>'PR-RAS'!E669</f>
        <v>42738</v>
      </c>
      <c r="E662" s="1">
        <v>0</v>
      </c>
      <c r="F662" s="1">
        <v>0</v>
      </c>
      <c r="G662" s="2">
        <f t="shared" si="14"/>
        <v>199111.16597999999</v>
      </c>
      <c r="H662" s="2">
        <f t="shared" si="15"/>
        <v>0.17999999999301508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53636.9</v>
      </c>
      <c r="D666" s="1">
        <f>'PR-RAS'!E673</f>
        <v>0</v>
      </c>
      <c r="E666" s="1">
        <v>0</v>
      </c>
      <c r="F666" s="1">
        <v>0</v>
      </c>
      <c r="G666" s="2">
        <f t="shared" si="14"/>
        <v>35668.538500000002</v>
      </c>
      <c r="H666" s="2">
        <f t="shared" si="15"/>
        <v>9.9999999998544808E-2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5991.6</v>
      </c>
      <c r="D670" s="1">
        <f>'PR-RAS'!E677</f>
        <v>6900.3</v>
      </c>
      <c r="E670" s="1">
        <v>0</v>
      </c>
      <c r="F670" s="1">
        <v>0</v>
      </c>
      <c r="G670" s="2">
        <f t="shared" si="14"/>
        <v>13240.981800000001</v>
      </c>
      <c r="H670" s="2">
        <f t="shared" si="15"/>
        <v>0.6999999999998181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162</v>
      </c>
      <c r="D676" s="1">
        <f>'PR-RAS'!E683</f>
        <v>0</v>
      </c>
      <c r="E676" s="1">
        <v>0</v>
      </c>
      <c r="F676" s="1">
        <v>0</v>
      </c>
      <c r="G676" s="2">
        <f t="shared" si="14"/>
        <v>109.35000000000001</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41285.56</v>
      </c>
      <c r="E696" s="1">
        <v>0</v>
      </c>
      <c r="F696" s="1">
        <v>0</v>
      </c>
      <c r="G696" s="2">
        <f t="shared" si="14"/>
        <v>57386.92839999999</v>
      </c>
      <c r="H696" s="2">
        <f t="shared" si="15"/>
        <v>0.44000000000232831</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2307.29</v>
      </c>
      <c r="D699" s="1">
        <f>'PR-RAS'!E706</f>
        <v>0</v>
      </c>
      <c r="E699" s="1">
        <v>0</v>
      </c>
      <c r="F699" s="1">
        <v>0</v>
      </c>
      <c r="G699" s="2">
        <f t="shared" si="14"/>
        <v>1610.4884199999999</v>
      </c>
      <c r="H699" s="2">
        <f t="shared" si="15"/>
        <v>0.28999999999996362</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800</v>
      </c>
      <c r="D726" s="1">
        <f>'PR-RAS'!E733</f>
        <v>400</v>
      </c>
      <c r="E726" s="1">
        <v>0</v>
      </c>
      <c r="F726" s="1">
        <v>0</v>
      </c>
      <c r="G726" s="2">
        <f t="shared" si="14"/>
        <v>1160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5521.49</v>
      </c>
      <c r="D727" s="1">
        <f>'PR-RAS'!E734</f>
        <v>8278.07</v>
      </c>
      <c r="E727" s="1">
        <v>0</v>
      </c>
      <c r="F727" s="1">
        <v>0</v>
      </c>
      <c r="G727" s="2">
        <f t="shared" si="14"/>
        <v>16028.359379999998</v>
      </c>
      <c r="H727" s="2">
        <f t="shared" si="15"/>
        <v>0.55999999999949068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265.81</v>
      </c>
      <c r="D729" s="1">
        <f>'PR-RAS'!E736</f>
        <v>131.4</v>
      </c>
      <c r="E729" s="1">
        <v>0</v>
      </c>
      <c r="F729" s="1">
        <v>0</v>
      </c>
      <c r="G729" s="2">
        <f t="shared" si="14"/>
        <v>384.82808</v>
      </c>
      <c r="H729" s="2">
        <f t="shared" si="15"/>
        <v>0.59000000000000341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1951.6</v>
      </c>
      <c r="E730" s="1">
        <v>0</v>
      </c>
      <c r="F730" s="1">
        <v>0</v>
      </c>
      <c r="G730" s="2">
        <f t="shared" si="14"/>
        <v>2845.4327999999996</v>
      </c>
      <c r="H730" s="2">
        <f t="shared" si="15"/>
        <v>0.40000000000009095</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2075.37</v>
      </c>
      <c r="D731" s="1">
        <f>'PR-RAS'!E738</f>
        <v>2400.79</v>
      </c>
      <c r="E731" s="1">
        <v>0</v>
      </c>
      <c r="F731" s="1">
        <v>0</v>
      </c>
      <c r="G731" s="2">
        <f t="shared" si="14"/>
        <v>5020.1734999999999</v>
      </c>
      <c r="H731" s="2">
        <f t="shared" si="15"/>
        <v>0.57999999999992724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2314.23</v>
      </c>
      <c r="D734" s="1">
        <f>'PR-RAS'!E741</f>
        <v>1620.02</v>
      </c>
      <c r="E734" s="1">
        <v>0</v>
      </c>
      <c r="F734" s="1">
        <v>0</v>
      </c>
      <c r="G734" s="2">
        <f t="shared" si="14"/>
        <v>4071.2799100000002</v>
      </c>
      <c r="H734" s="2">
        <f t="shared" si="15"/>
        <v>0.25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558.08000000000004</v>
      </c>
      <c r="D770" s="1">
        <f>'PR-RAS'!E777</f>
        <v>50</v>
      </c>
      <c r="E770" s="1">
        <v>0</v>
      </c>
      <c r="F770" s="1">
        <v>0</v>
      </c>
      <c r="G770" s="2">
        <f t="shared" si="14"/>
        <v>506.06352000000004</v>
      </c>
      <c r="H770" s="2">
        <f t="shared" si="15"/>
        <v>8.0000000000040927E-2</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1416.93</v>
      </c>
      <c r="E773" s="1">
        <v>0</v>
      </c>
      <c r="F773" s="1">
        <v>0</v>
      </c>
      <c r="G773" s="2">
        <f t="shared" si="14"/>
        <v>2187.73992</v>
      </c>
      <c r="H773" s="2">
        <f t="shared" si="15"/>
        <v>6.9999999999936335E-2</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3096.42</v>
      </c>
      <c r="D774" s="1">
        <f>'PR-RAS'!E781</f>
        <v>0</v>
      </c>
      <c r="E774" s="1">
        <v>0</v>
      </c>
      <c r="F774" s="1">
        <v>0</v>
      </c>
      <c r="G774" s="2">
        <f t="shared" si="14"/>
        <v>2393.5326600000003</v>
      </c>
      <c r="H774" s="2">
        <f t="shared" si="15"/>
        <v>0.42000000000007276</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1200</v>
      </c>
      <c r="D775" s="1">
        <f>'PR-RAS'!E782</f>
        <v>0</v>
      </c>
      <c r="E775" s="1">
        <v>0</v>
      </c>
      <c r="F775" s="1">
        <v>0</v>
      </c>
      <c r="G775" s="2">
        <f t="shared" si="14"/>
        <v>928.80000000000007</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6660</v>
      </c>
      <c r="D836" s="1">
        <f>'PR-RAS'!E843</f>
        <v>0</v>
      </c>
      <c r="E836" s="1">
        <v>0</v>
      </c>
      <c r="F836" s="1">
        <v>0</v>
      </c>
      <c r="G836" s="2">
        <f t="shared" si="14"/>
        <v>5561.0999999999995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300</v>
      </c>
      <c r="E837" s="1">
        <v>0</v>
      </c>
      <c r="F837" s="1">
        <v>0</v>
      </c>
      <c r="G837" s="2">
        <f t="shared" ref="G837:G1010" si="34">(B837/1000)*(C837*1+D837*2)</f>
        <v>501.59999999999997</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4800</v>
      </c>
      <c r="D839" s="1">
        <f>'PR-RAS'!E846</f>
        <v>4200</v>
      </c>
      <c r="E839" s="1">
        <v>0</v>
      </c>
      <c r="F839" s="1">
        <v>0</v>
      </c>
      <c r="G839" s="2">
        <f t="shared" si="34"/>
        <v>11061.6</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4200</v>
      </c>
      <c r="D841" s="1">
        <f>'PR-RAS'!E848</f>
        <v>6200</v>
      </c>
      <c r="E841" s="1">
        <v>0</v>
      </c>
      <c r="F841" s="1">
        <v>0</v>
      </c>
      <c r="G841" s="2">
        <f t="shared" si="34"/>
        <v>13944</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630.83000000000004</v>
      </c>
      <c r="D843" s="1">
        <f>'PR-RAS'!E850</f>
        <v>17284.64</v>
      </c>
      <c r="E843" s="1">
        <v>0</v>
      </c>
      <c r="F843" s="1">
        <v>0</v>
      </c>
      <c r="G843" s="2">
        <f t="shared" si="34"/>
        <v>29638.492620000001</v>
      </c>
      <c r="H843" s="2">
        <f t="shared" si="35"/>
        <v>0.53000000000054115</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69074.31</v>
      </c>
      <c r="D1582" s="6"/>
      <c r="E1582" s="6">
        <v>0</v>
      </c>
      <c r="F1582" s="6">
        <v>0</v>
      </c>
      <c r="G1582" s="7">
        <f t="shared" ref="G1582:G1686" si="70">B1582/1000*C1582</f>
        <v>69.074309999999997</v>
      </c>
      <c r="H1582" s="7">
        <f t="shared" ref="H1582:H1686" si="71">ABS(C1582-ROUND(C1582,0))</f>
        <v>0.30999999999767169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658619.57999999996</v>
      </c>
      <c r="D1583" s="1">
        <v>0</v>
      </c>
      <c r="E1583" s="1">
        <v>0</v>
      </c>
      <c r="F1583" s="1">
        <v>0</v>
      </c>
      <c r="G1583" s="2">
        <f t="shared" si="70"/>
        <v>1317.2391599999999</v>
      </c>
      <c r="H1583" s="2">
        <f t="shared" si="71"/>
        <v>0.42000000004190952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551736.05999999994</v>
      </c>
      <c r="D1585" s="1">
        <v>0</v>
      </c>
      <c r="E1585" s="1">
        <v>0</v>
      </c>
      <c r="F1585" s="1">
        <v>0</v>
      </c>
      <c r="G1585" s="2">
        <f t="shared" si="70"/>
        <v>2206.9442399999998</v>
      </c>
      <c r="H1585" s="2">
        <f t="shared" si="71"/>
        <v>5.9999999939464033E-2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269387.3</v>
      </c>
      <c r="D1586" s="1">
        <v>0</v>
      </c>
      <c r="E1586" s="1">
        <v>0</v>
      </c>
      <c r="F1586" s="1">
        <v>0</v>
      </c>
      <c r="G1586" s="2">
        <f t="shared" si="70"/>
        <v>1346.9365</v>
      </c>
      <c r="H1586" s="2">
        <f t="shared" si="71"/>
        <v>0.29999999998835847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177922.76</v>
      </c>
      <c r="D1587" s="1">
        <v>0</v>
      </c>
      <c r="E1587" s="1">
        <v>0</v>
      </c>
      <c r="F1587" s="1">
        <v>0</v>
      </c>
      <c r="G1587" s="2">
        <f t="shared" si="70"/>
        <v>1067.53656</v>
      </c>
      <c r="H1587" s="2">
        <f t="shared" si="71"/>
        <v>0.23999999999068677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1528.67</v>
      </c>
      <c r="D1588" s="1">
        <v>0</v>
      </c>
      <c r="E1588" s="1">
        <v>0</v>
      </c>
      <c r="F1588" s="1">
        <v>0</v>
      </c>
      <c r="G1588" s="2">
        <f t="shared" si="70"/>
        <v>10.700690000000002</v>
      </c>
      <c r="H1588" s="2">
        <f t="shared" si="71"/>
        <v>0.32999999999992724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50</v>
      </c>
      <c r="D1589" s="1">
        <v>0</v>
      </c>
      <c r="E1589" s="1">
        <v>0</v>
      </c>
      <c r="F1589" s="1">
        <v>0</v>
      </c>
      <c r="G1589" s="2">
        <f t="shared" si="70"/>
        <v>0.4</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4381.7700000000004</v>
      </c>
      <c r="D1590" s="1">
        <v>0</v>
      </c>
      <c r="E1590" s="1">
        <v>0</v>
      </c>
      <c r="F1590" s="1">
        <v>0</v>
      </c>
      <c r="G1590" s="2">
        <f>B1590/1000*C1590</f>
        <v>39.435929999999999</v>
      </c>
      <c r="H1590" s="2">
        <f>ABS(C1590-ROUND(C1590,0))</f>
        <v>0.22999999999956344</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27984.639999999999</v>
      </c>
      <c r="D1591" s="1">
        <v>0</v>
      </c>
      <c r="E1591" s="1">
        <v>0</v>
      </c>
      <c r="F1591" s="1">
        <v>0</v>
      </c>
      <c r="G1591" s="2">
        <f t="shared" si="70"/>
        <v>279.84640000000002</v>
      </c>
      <c r="H1591" s="2">
        <f t="shared" si="71"/>
        <v>0.36000000000058208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67688.22</v>
      </c>
      <c r="D1592" s="1">
        <v>0</v>
      </c>
      <c r="E1592" s="1">
        <v>0</v>
      </c>
      <c r="F1592" s="1">
        <v>0</v>
      </c>
      <c r="G1592" s="2">
        <f t="shared" si="70"/>
        <v>744.57042000000001</v>
      </c>
      <c r="H1592" s="2">
        <f t="shared" si="71"/>
        <v>0.22000000000116415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2792.7</v>
      </c>
      <c r="D1593" s="1">
        <v>0</v>
      </c>
      <c r="E1593" s="1">
        <v>0</v>
      </c>
      <c r="F1593" s="1">
        <v>0</v>
      </c>
      <c r="G1593" s="2">
        <f t="shared" si="70"/>
        <v>33.5124</v>
      </c>
      <c r="H1593" s="2">
        <f t="shared" si="71"/>
        <v>0.3000000000001819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106883.52</v>
      </c>
      <c r="D1594" s="1">
        <v>0</v>
      </c>
      <c r="E1594" s="1">
        <v>0</v>
      </c>
      <c r="F1594" s="1">
        <v>0</v>
      </c>
      <c r="G1594" s="2">
        <f t="shared" si="70"/>
        <v>1389.48576</v>
      </c>
      <c r="H1594" s="2">
        <f t="shared" si="71"/>
        <v>0.47999999999592546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667384.74</v>
      </c>
      <c r="D1602" s="1">
        <v>0</v>
      </c>
      <c r="E1602" s="1">
        <v>0</v>
      </c>
      <c r="F1602" s="1">
        <v>0</v>
      </c>
      <c r="G1602" s="2">
        <f t="shared" si="70"/>
        <v>14015.079540000001</v>
      </c>
      <c r="H1602" s="2">
        <f t="shared" si="71"/>
        <v>0.26000000000931323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560998.91999999993</v>
      </c>
      <c r="D1604" s="1">
        <v>0</v>
      </c>
      <c r="E1604" s="1">
        <v>0</v>
      </c>
      <c r="F1604" s="1">
        <v>0</v>
      </c>
      <c r="G1604" s="2">
        <f t="shared" si="70"/>
        <v>12902.975159999998</v>
      </c>
      <c r="H1604" s="2">
        <f t="shared" si="71"/>
        <v>8.0000000074505806E-2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265988.40999999997</v>
      </c>
      <c r="D1605" s="1">
        <v>0</v>
      </c>
      <c r="E1605" s="1">
        <v>0</v>
      </c>
      <c r="F1605" s="1">
        <v>0</v>
      </c>
      <c r="G1605" s="2">
        <f t="shared" si="70"/>
        <v>6383.7218399999992</v>
      </c>
      <c r="H1605" s="2">
        <f t="shared" si="71"/>
        <v>0.40999999997438863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190472.3</v>
      </c>
      <c r="D1606" s="1">
        <v>0</v>
      </c>
      <c r="E1606" s="1">
        <v>0</v>
      </c>
      <c r="F1606" s="1">
        <v>0</v>
      </c>
      <c r="G1606" s="2">
        <f t="shared" si="70"/>
        <v>4761.8074999999999</v>
      </c>
      <c r="H1606" s="2">
        <f t="shared" si="71"/>
        <v>0.29999999998835847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1546.89</v>
      </c>
      <c r="D1607" s="1">
        <v>0</v>
      </c>
      <c r="E1607" s="1">
        <v>0</v>
      </c>
      <c r="F1607" s="1">
        <v>0</v>
      </c>
      <c r="G1607" s="2">
        <f t="shared" si="70"/>
        <v>40.219140000000003</v>
      </c>
      <c r="H1607" s="2">
        <f t="shared" si="71"/>
        <v>0.10999999999989996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50</v>
      </c>
      <c r="D1608" s="1">
        <v>0</v>
      </c>
      <c r="E1608" s="1">
        <v>0</v>
      </c>
      <c r="F1608" s="1">
        <v>0</v>
      </c>
      <c r="G1608" s="2">
        <f t="shared" si="70"/>
        <v>1.35</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4784.2700000000004</v>
      </c>
      <c r="D1609" s="1">
        <v>0</v>
      </c>
      <c r="E1609" s="1">
        <v>0</v>
      </c>
      <c r="F1609" s="1">
        <v>0</v>
      </c>
      <c r="G1609" s="2">
        <f>B1609/1000*C1609</f>
        <v>133.95956000000001</v>
      </c>
      <c r="H1609" s="2">
        <f>ABS(C1609-ROUND(C1609,0))</f>
        <v>0.27000000000043656</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30426.13</v>
      </c>
      <c r="D1610" s="1">
        <v>0</v>
      </c>
      <c r="E1610" s="1">
        <v>0</v>
      </c>
      <c r="F1610" s="1">
        <v>0</v>
      </c>
      <c r="G1610" s="2">
        <f t="shared" si="70"/>
        <v>882.35777000000007</v>
      </c>
      <c r="H1610" s="2">
        <f t="shared" si="71"/>
        <v>0.13000000000101863</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64938.22</v>
      </c>
      <c r="D1611" s="1">
        <v>0</v>
      </c>
      <c r="E1611" s="1">
        <v>0</v>
      </c>
      <c r="F1611" s="1">
        <v>0</v>
      </c>
      <c r="G1611" s="2">
        <f t="shared" si="70"/>
        <v>1948.1466</v>
      </c>
      <c r="H1611" s="2">
        <f t="shared" si="71"/>
        <v>0.22000000000116415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2792.7</v>
      </c>
      <c r="D1612" s="1">
        <v>0</v>
      </c>
      <c r="E1612" s="1">
        <v>0</v>
      </c>
      <c r="F1612" s="1">
        <v>0</v>
      </c>
      <c r="G1612" s="2">
        <f t="shared" si="70"/>
        <v>86.573699999999988</v>
      </c>
      <c r="H1612" s="2">
        <f t="shared" si="71"/>
        <v>0.3000000000001819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106385.82</v>
      </c>
      <c r="D1613" s="1">
        <v>0</v>
      </c>
      <c r="E1613" s="1">
        <v>0</v>
      </c>
      <c r="F1613" s="1">
        <v>0</v>
      </c>
      <c r="G1613" s="2">
        <f t="shared" si="70"/>
        <v>3404.3462400000003</v>
      </c>
      <c r="H1613" s="2">
        <f t="shared" si="71"/>
        <v>0.17999999999301508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60309.149999999907</v>
      </c>
      <c r="D1621" s="1">
        <v>0</v>
      </c>
      <c r="E1621" s="1">
        <v>0</v>
      </c>
      <c r="F1621" s="1">
        <v>0</v>
      </c>
      <c r="G1621" s="2">
        <f t="shared" si="70"/>
        <v>2412.3659999999963</v>
      </c>
      <c r="H1621" s="2">
        <f t="shared" si="71"/>
        <v>0.14999999990686774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159.84</v>
      </c>
      <c r="D1622" s="1">
        <v>0</v>
      </c>
      <c r="E1622" s="1">
        <v>0</v>
      </c>
      <c r="F1622" s="1">
        <v>0</v>
      </c>
      <c r="G1622" s="2">
        <f t="shared" si="70"/>
        <v>6.5534400000000002</v>
      </c>
      <c r="H1622" s="2">
        <f t="shared" si="71"/>
        <v>0.15999999999999659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159.84</v>
      </c>
      <c r="D1623" s="1">
        <v>0</v>
      </c>
      <c r="E1623" s="1">
        <v>0</v>
      </c>
      <c r="F1623" s="1">
        <v>0</v>
      </c>
      <c r="G1623" s="2">
        <f t="shared" si="70"/>
        <v>6.7132800000000001</v>
      </c>
      <c r="H1623" s="2">
        <f t="shared" si="71"/>
        <v>0.15999999999999659</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159.84</v>
      </c>
      <c r="D1624" s="1">
        <v>0</v>
      </c>
      <c r="E1624" s="1">
        <v>0</v>
      </c>
      <c r="F1624" s="1">
        <v>0</v>
      </c>
      <c r="G1624" s="2">
        <f t="shared" si="70"/>
        <v>6.8731199999999992</v>
      </c>
      <c r="H1624" s="2">
        <f t="shared" si="71"/>
        <v>0.15999999999999659</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60149.31</v>
      </c>
      <c r="D1681" s="1">
        <v>0</v>
      </c>
      <c r="E1681" s="1">
        <v>0</v>
      </c>
      <c r="F1681" s="1">
        <v>0</v>
      </c>
      <c r="G1681" s="2">
        <f t="shared" si="70"/>
        <v>6014.9310000000005</v>
      </c>
      <c r="H1681" s="2">
        <f t="shared" si="71"/>
        <v>0.30999999999767169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59651.61</v>
      </c>
      <c r="D1683" s="1">
        <v>0</v>
      </c>
      <c r="E1683" s="1">
        <v>0</v>
      </c>
      <c r="F1683" s="1">
        <v>0</v>
      </c>
      <c r="G1683" s="2">
        <f t="shared" si="70"/>
        <v>6084.4642199999998</v>
      </c>
      <c r="H1683" s="2">
        <f t="shared" si="71"/>
        <v>0.38999999999941792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497.7</v>
      </c>
      <c r="D1684" s="1">
        <v>0</v>
      </c>
      <c r="E1684" s="1">
        <v>0</v>
      </c>
      <c r="F1684" s="1">
        <v>0</v>
      </c>
      <c r="G1684" s="2">
        <f t="shared" si="70"/>
        <v>51.263099999999994</v>
      </c>
      <c r="H1684" s="2">
        <f t="shared" si="71"/>
        <v>0.30000000000001137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27861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542099.82999999996</v>
      </c>
      <c r="I16" s="298">
        <f>'PR-RAS'!E6</f>
        <v>647780.1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404251.4</v>
      </c>
      <c r="I17" s="298">
        <f>'PR-RAS'!E152</f>
        <v>550011.4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233186.47999999998</v>
      </c>
      <c r="I18" s="298">
        <f>'PR-RAS'!E649</f>
        <v>65935.02999999997</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69074.31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60309.149999999907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159.84</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60149.31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6" zoomScaleNormal="100" workbookViewId="0">
      <selection activeCell="E304" sqref="E30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542099.82999999996</v>
      </c>
      <c r="E6" s="59">
        <f>E7+E43+E49+E82+E106+E125+E134+E140</f>
        <v>647780.1</v>
      </c>
      <c r="F6" s="44">
        <f t="shared" ref="F6:F132" si="0">IF(D6&lt;&gt;0,IF(E6/D6&gt;=100,"&gt;&gt;100",E6/D6*100),"-")</f>
        <v>119.49461411932189</v>
      </c>
    </row>
    <row r="7" spans="1:24" ht="12.75" customHeight="1" x14ac:dyDescent="0.2">
      <c r="A7" s="62">
        <v>61</v>
      </c>
      <c r="B7" s="228" t="s">
        <v>65</v>
      </c>
      <c r="C7" s="267" t="s">
        <v>66</v>
      </c>
      <c r="D7" s="59">
        <f>D8+D17+D23+D29+D36+D39</f>
        <v>128252.35999999999</v>
      </c>
      <c r="E7" s="59">
        <f>E8+E17+E23+E29+E36+E39</f>
        <v>161555.94</v>
      </c>
      <c r="F7" s="44">
        <f t="shared" si="0"/>
        <v>125.96722586625309</v>
      </c>
    </row>
    <row r="8" spans="1:24" ht="12.75" customHeight="1" x14ac:dyDescent="0.2">
      <c r="A8" s="62">
        <v>611</v>
      </c>
      <c r="B8" s="228" t="s">
        <v>67</v>
      </c>
      <c r="C8" s="267" t="s">
        <v>68</v>
      </c>
      <c r="D8" s="59">
        <f>SUM(D9:D14)-D15-D16</f>
        <v>119678.56</v>
      </c>
      <c r="E8" s="59">
        <f>SUM(E9:E14)-E15-E16</f>
        <v>149888.71000000002</v>
      </c>
      <c r="F8" s="44">
        <f t="shared" si="0"/>
        <v>125.24274189127946</v>
      </c>
    </row>
    <row r="9" spans="1:24" ht="12.75" customHeight="1" x14ac:dyDescent="0.2">
      <c r="A9" s="62">
        <v>6111</v>
      </c>
      <c r="B9" s="64" t="s">
        <v>69</v>
      </c>
      <c r="C9" s="267" t="s">
        <v>70</v>
      </c>
      <c r="D9" s="193">
        <v>149621.24</v>
      </c>
      <c r="E9" s="193">
        <v>199577.47</v>
      </c>
      <c r="F9" s="44">
        <f t="shared" si="0"/>
        <v>133.38846142432718</v>
      </c>
    </row>
    <row r="10" spans="1:24" ht="12.75" customHeight="1" x14ac:dyDescent="0.2">
      <c r="A10" s="62">
        <v>6112</v>
      </c>
      <c r="B10" s="64" t="s">
        <v>71</v>
      </c>
      <c r="C10" s="267" t="s">
        <v>72</v>
      </c>
      <c r="D10" s="193">
        <v>15157.98</v>
      </c>
      <c r="E10" s="193">
        <v>12860.65</v>
      </c>
      <c r="F10" s="44">
        <f t="shared" si="0"/>
        <v>84.844088724223141</v>
      </c>
    </row>
    <row r="11" spans="1:24" ht="12.75" customHeight="1" x14ac:dyDescent="0.2">
      <c r="A11" s="62">
        <v>6113</v>
      </c>
      <c r="B11" s="64" t="s">
        <v>73</v>
      </c>
      <c r="C11" s="267" t="s">
        <v>74</v>
      </c>
      <c r="D11" s="193">
        <v>3608.22</v>
      </c>
      <c r="E11" s="193">
        <v>5361.6</v>
      </c>
      <c r="F11" s="44">
        <f t="shared" si="0"/>
        <v>148.59404360044564</v>
      </c>
    </row>
    <row r="12" spans="1:24" ht="12.75" customHeight="1" x14ac:dyDescent="0.2">
      <c r="A12" s="62">
        <v>6114</v>
      </c>
      <c r="B12" s="64" t="s">
        <v>75</v>
      </c>
      <c r="C12" s="267" t="s">
        <v>76</v>
      </c>
      <c r="D12" s="193">
        <v>737.24</v>
      </c>
      <c r="E12" s="193">
        <v>875.67</v>
      </c>
      <c r="F12" s="44">
        <f t="shared" si="0"/>
        <v>118.77678910531169</v>
      </c>
    </row>
    <row r="13" spans="1:24" ht="12.75" customHeight="1" x14ac:dyDescent="0.2">
      <c r="A13" s="62">
        <v>6115</v>
      </c>
      <c r="B13" s="64" t="s">
        <v>77</v>
      </c>
      <c r="C13" s="267" t="s">
        <v>78</v>
      </c>
      <c r="D13" s="193">
        <v>10141.15</v>
      </c>
      <c r="E13" s="193">
        <v>10558.31</v>
      </c>
      <c r="F13" s="44">
        <f t="shared" si="0"/>
        <v>104.11353741932621</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59587.27</v>
      </c>
      <c r="E15" s="193">
        <v>79344.990000000005</v>
      </c>
      <c r="F15" s="44">
        <f t="shared" si="0"/>
        <v>133.15761906863665</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6630.68</v>
      </c>
      <c r="E23" s="59">
        <f t="shared" si="2"/>
        <v>9437.7100000000009</v>
      </c>
      <c r="F23" s="44">
        <f t="shared" si="0"/>
        <v>142.33396876338475</v>
      </c>
    </row>
    <row r="24" spans="1:6" ht="12.75" customHeight="1" x14ac:dyDescent="0.2">
      <c r="A24" s="62">
        <v>6131</v>
      </c>
      <c r="B24" s="64" t="s">
        <v>99</v>
      </c>
      <c r="C24" s="267" t="s">
        <v>100</v>
      </c>
      <c r="D24" s="193">
        <v>321.18</v>
      </c>
      <c r="E24" s="193">
        <v>449.6</v>
      </c>
      <c r="F24" s="44">
        <f t="shared" si="0"/>
        <v>139.98380970172491</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6309.5</v>
      </c>
      <c r="E27" s="193">
        <v>8988.11</v>
      </c>
      <c r="F27" s="44">
        <f t="shared" si="0"/>
        <v>142.45360171170458</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1943.12</v>
      </c>
      <c r="E29" s="59">
        <f>SUM(E30:E35)</f>
        <v>2229.52</v>
      </c>
      <c r="F29" s="44">
        <f t="shared" si="0"/>
        <v>114.73918234591791</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1943.12</v>
      </c>
      <c r="E31" s="193">
        <v>2229.52</v>
      </c>
      <c r="F31" s="44">
        <f t="shared" si="0"/>
        <v>114.73918234591791</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277848.96999999997</v>
      </c>
      <c r="E49" s="59">
        <f>E50+E53+E58+E61+E64+E68+E71+E74+E77</f>
        <v>274830.34000000003</v>
      </c>
      <c r="F49" s="44">
        <f t="shared" si="0"/>
        <v>98.913571642896514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269388.08</v>
      </c>
      <c r="E58" s="59">
        <f t="shared" si="9"/>
        <v>42738</v>
      </c>
      <c r="F58" s="44">
        <f t="shared" si="0"/>
        <v>15.864844502399661</v>
      </c>
    </row>
    <row r="59" spans="1:6" ht="24" x14ac:dyDescent="0.2">
      <c r="A59" s="62">
        <v>6331</v>
      </c>
      <c r="B59" s="64" t="s">
        <v>169</v>
      </c>
      <c r="C59" s="267" t="s">
        <v>170</v>
      </c>
      <c r="D59" s="193">
        <v>215751.18</v>
      </c>
      <c r="E59" s="193">
        <v>42738</v>
      </c>
      <c r="F59" s="44">
        <f t="shared" si="0"/>
        <v>19.80892989785734</v>
      </c>
    </row>
    <row r="60" spans="1:6" ht="24" x14ac:dyDescent="0.2">
      <c r="A60" s="62">
        <v>6332</v>
      </c>
      <c r="B60" s="64" t="s">
        <v>171</v>
      </c>
      <c r="C60" s="267" t="s">
        <v>172</v>
      </c>
      <c r="D60" s="193">
        <v>53636.9</v>
      </c>
      <c r="E60" s="193">
        <v>0</v>
      </c>
      <c r="F60" s="44">
        <f t="shared" si="0"/>
        <v>0</v>
      </c>
    </row>
    <row r="61" spans="1:6" ht="12.75" customHeight="1" x14ac:dyDescent="0.2">
      <c r="A61" s="62">
        <v>634</v>
      </c>
      <c r="B61" s="64" t="s">
        <v>173</v>
      </c>
      <c r="C61" s="267" t="s">
        <v>174</v>
      </c>
      <c r="D61" s="59">
        <f t="shared" ref="D61:E61" si="10">SUM(D62:D63)</f>
        <v>5991.6</v>
      </c>
      <c r="E61" s="59">
        <f t="shared" si="10"/>
        <v>6900.3</v>
      </c>
      <c r="F61" s="44">
        <f t="shared" si="0"/>
        <v>115.16623272581614</v>
      </c>
    </row>
    <row r="62" spans="1:6" ht="12.75" customHeight="1" x14ac:dyDescent="0.2">
      <c r="A62" s="62">
        <v>6341</v>
      </c>
      <c r="B62" s="64" t="s">
        <v>175</v>
      </c>
      <c r="C62" s="267" t="s">
        <v>176</v>
      </c>
      <c r="D62" s="193">
        <v>5991.6</v>
      </c>
      <c r="E62" s="193">
        <v>6900.3</v>
      </c>
      <c r="F62" s="44">
        <f t="shared" si="0"/>
        <v>115.16623272581614</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183906.48</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183906.48</v>
      </c>
      <c r="F67" s="70" t="str">
        <f t="shared" si="0"/>
        <v>-</v>
      </c>
    </row>
    <row r="68" spans="1:6" ht="24" x14ac:dyDescent="0.2">
      <c r="A68" s="62" t="s">
        <v>187</v>
      </c>
      <c r="B68" s="182" t="s">
        <v>188</v>
      </c>
      <c r="C68" s="267" t="s">
        <v>187</v>
      </c>
      <c r="D68" s="59">
        <f t="shared" ref="D68:E68" si="11">SUM(D69:D70)</f>
        <v>162</v>
      </c>
      <c r="E68" s="59">
        <f t="shared" si="11"/>
        <v>0</v>
      </c>
      <c r="F68" s="44">
        <f t="shared" si="0"/>
        <v>0</v>
      </c>
    </row>
    <row r="69" spans="1:6" ht="12.75" customHeight="1" x14ac:dyDescent="0.2">
      <c r="A69" s="62" t="s">
        <v>189</v>
      </c>
      <c r="B69" s="63" t="s">
        <v>190</v>
      </c>
      <c r="C69" s="267" t="s">
        <v>189</v>
      </c>
      <c r="D69" s="193">
        <v>162</v>
      </c>
      <c r="E69" s="193">
        <v>0</v>
      </c>
      <c r="F69" s="44">
        <f t="shared" si="0"/>
        <v>0</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2307.29</v>
      </c>
      <c r="E74" s="59">
        <f t="shared" si="13"/>
        <v>41285.56</v>
      </c>
      <c r="F74" s="44">
        <f t="shared" si="0"/>
        <v>1789.3528771849226</v>
      </c>
    </row>
    <row r="75" spans="1:6" ht="12.75" customHeight="1" x14ac:dyDescent="0.2">
      <c r="A75" s="62" t="s">
        <v>201</v>
      </c>
      <c r="B75" s="64" t="s">
        <v>202</v>
      </c>
      <c r="C75" s="267" t="s">
        <v>201</v>
      </c>
      <c r="D75" s="193">
        <v>0</v>
      </c>
      <c r="E75" s="193">
        <v>41285.56</v>
      </c>
      <c r="F75" s="44" t="str">
        <f t="shared" si="0"/>
        <v>-</v>
      </c>
    </row>
    <row r="76" spans="1:6" ht="12.75" customHeight="1" x14ac:dyDescent="0.2">
      <c r="A76" s="62" t="s">
        <v>203</v>
      </c>
      <c r="B76" s="64" t="s">
        <v>204</v>
      </c>
      <c r="C76" s="267" t="s">
        <v>203</v>
      </c>
      <c r="D76" s="193">
        <v>2307.29</v>
      </c>
      <c r="E76" s="193">
        <v>0</v>
      </c>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82871.849999999991</v>
      </c>
      <c r="E82" s="59">
        <f t="shared" si="15"/>
        <v>74345.19</v>
      </c>
      <c r="F82" s="44">
        <f t="shared" si="0"/>
        <v>89.71102974049694</v>
      </c>
    </row>
    <row r="83" spans="1:6" ht="12.75" customHeight="1" x14ac:dyDescent="0.2">
      <c r="A83" s="62">
        <v>641</v>
      </c>
      <c r="B83" s="63" t="s">
        <v>217</v>
      </c>
      <c r="C83" s="267" t="s">
        <v>218</v>
      </c>
      <c r="D83" s="59">
        <f t="shared" ref="D83:E83" si="16">SUM(D84:D90)</f>
        <v>118.06</v>
      </c>
      <c r="E83" s="59">
        <f t="shared" si="16"/>
        <v>14.22</v>
      </c>
      <c r="F83" s="44">
        <f t="shared" si="0"/>
        <v>12.044723022192105</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118.06</v>
      </c>
      <c r="E86" s="193">
        <v>0</v>
      </c>
      <c r="F86" s="44">
        <f t="shared" si="0"/>
        <v>0</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14.22</v>
      </c>
      <c r="F90" s="44" t="str">
        <f t="shared" si="0"/>
        <v>-</v>
      </c>
    </row>
    <row r="91" spans="1:6" ht="12.75" customHeight="1" x14ac:dyDescent="0.2">
      <c r="A91" s="62">
        <v>642</v>
      </c>
      <c r="B91" s="63" t="s">
        <v>233</v>
      </c>
      <c r="C91" s="267" t="s">
        <v>234</v>
      </c>
      <c r="D91" s="59">
        <f t="shared" ref="D91:E91" si="17">SUM(D92:D97)</f>
        <v>82753.789999999994</v>
      </c>
      <c r="E91" s="59">
        <f t="shared" si="17"/>
        <v>74330.97</v>
      </c>
      <c r="F91" s="44">
        <f t="shared" si="0"/>
        <v>89.821831725169332</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9408.42</v>
      </c>
      <c r="E93" s="193">
        <v>6408.61</v>
      </c>
      <c r="F93" s="44">
        <f t="shared" si="0"/>
        <v>68.115687862574163</v>
      </c>
    </row>
    <row r="94" spans="1:6" ht="12.75" customHeight="1" x14ac:dyDescent="0.2">
      <c r="A94" s="62">
        <v>6423</v>
      </c>
      <c r="B94" s="63" t="s">
        <v>239</v>
      </c>
      <c r="C94" s="267" t="s">
        <v>240</v>
      </c>
      <c r="D94" s="193">
        <v>73345.37</v>
      </c>
      <c r="E94" s="193">
        <v>67922.36</v>
      </c>
      <c r="F94" s="44">
        <f t="shared" si="0"/>
        <v>92.606199955089195</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52935.92</v>
      </c>
      <c r="E106" s="59">
        <f>E107+E112+E120+E124</f>
        <v>136929.93</v>
      </c>
      <c r="F106" s="44">
        <f t="shared" si="0"/>
        <v>258.67110650008539</v>
      </c>
    </row>
    <row r="107" spans="1:6" ht="12.75" customHeight="1" x14ac:dyDescent="0.2">
      <c r="A107" s="62">
        <v>651</v>
      </c>
      <c r="B107" s="63" t="s">
        <v>265</v>
      </c>
      <c r="C107" s="267" t="s">
        <v>266</v>
      </c>
      <c r="D107" s="59">
        <f t="shared" ref="D107:E107" si="19">SUM(D108:D111)</f>
        <v>6624.22</v>
      </c>
      <c r="E107" s="59">
        <f t="shared" si="19"/>
        <v>6651.07</v>
      </c>
      <c r="F107" s="44">
        <f t="shared" si="0"/>
        <v>100.40533074082683</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6624.22</v>
      </c>
      <c r="E109" s="193">
        <v>6584.71</v>
      </c>
      <c r="F109" s="44">
        <f t="shared" si="0"/>
        <v>99.403552418246974</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66.36</v>
      </c>
      <c r="F111" s="44" t="str">
        <f t="shared" si="0"/>
        <v>-</v>
      </c>
    </row>
    <row r="112" spans="1:6" ht="12.75" customHeight="1" x14ac:dyDescent="0.2">
      <c r="A112" s="62">
        <v>652</v>
      </c>
      <c r="B112" s="63" t="s">
        <v>275</v>
      </c>
      <c r="C112" s="267" t="s">
        <v>276</v>
      </c>
      <c r="D112" s="59">
        <f t="shared" ref="D112:E112" si="20">SUM(D113:D119)</f>
        <v>37255.42</v>
      </c>
      <c r="E112" s="59">
        <f t="shared" si="20"/>
        <v>122768.09000000001</v>
      </c>
      <c r="F112" s="44">
        <f t="shared" si="0"/>
        <v>329.53081726095161</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138.31</v>
      </c>
      <c r="E114" s="193">
        <v>0</v>
      </c>
      <c r="F114" s="44">
        <f t="shared" si="0"/>
        <v>0</v>
      </c>
    </row>
    <row r="115" spans="1:6" ht="12.75" customHeight="1" x14ac:dyDescent="0.2">
      <c r="A115" s="62">
        <v>6524</v>
      </c>
      <c r="B115" s="63" t="s">
        <v>281</v>
      </c>
      <c r="C115" s="267" t="s">
        <v>282</v>
      </c>
      <c r="D115" s="193">
        <v>21984.93</v>
      </c>
      <c r="E115" s="193">
        <v>99055.07</v>
      </c>
      <c r="F115" s="44">
        <f t="shared" si="0"/>
        <v>450.5589510632966</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15132.18</v>
      </c>
      <c r="E117" s="193">
        <v>23713.02</v>
      </c>
      <c r="F117" s="44">
        <f t="shared" si="0"/>
        <v>156.70590754273343</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9056.2800000000007</v>
      </c>
      <c r="E120" s="59">
        <f t="shared" si="21"/>
        <v>7510.77</v>
      </c>
      <c r="F120" s="44">
        <f t="shared" si="0"/>
        <v>82.934383654215637</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9056.2800000000007</v>
      </c>
      <c r="E122" s="193">
        <v>7510.77</v>
      </c>
      <c r="F122" s="44">
        <f t="shared" si="0"/>
        <v>82.934383654215637</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190.73</v>
      </c>
      <c r="E125" s="59">
        <f t="shared" si="22"/>
        <v>118.7</v>
      </c>
      <c r="F125" s="44">
        <f t="shared" si="0"/>
        <v>62.234572432234046</v>
      </c>
    </row>
    <row r="126" spans="1:6" ht="12.75" customHeight="1" x14ac:dyDescent="0.2">
      <c r="A126" s="62">
        <v>661</v>
      </c>
      <c r="B126" s="64" t="s">
        <v>303</v>
      </c>
      <c r="C126" s="267" t="s">
        <v>304</v>
      </c>
      <c r="D126" s="59">
        <f t="shared" ref="D126:E126" si="23">SUM(D127:D128)</f>
        <v>190.73</v>
      </c>
      <c r="E126" s="59">
        <f t="shared" si="23"/>
        <v>118.7</v>
      </c>
      <c r="F126" s="44">
        <f t="shared" si="0"/>
        <v>62.234572432234046</v>
      </c>
    </row>
    <row r="127" spans="1:6" ht="12.75" customHeight="1" x14ac:dyDescent="0.2">
      <c r="A127" s="62">
        <v>6614</v>
      </c>
      <c r="B127" s="64" t="s">
        <v>305</v>
      </c>
      <c r="C127" s="267" t="s">
        <v>306</v>
      </c>
      <c r="D127" s="193">
        <v>190.73</v>
      </c>
      <c r="E127" s="193">
        <v>118.7</v>
      </c>
      <c r="F127" s="44">
        <f t="shared" si="0"/>
        <v>62.234572432234046</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404251.4</v>
      </c>
      <c r="E152" s="59">
        <f>E153+E164+E202+E221+E230+E262+E273</f>
        <v>550011.4</v>
      </c>
      <c r="F152" s="44">
        <f t="shared" si="26"/>
        <v>136.05677061353404</v>
      </c>
    </row>
    <row r="153" spans="1:6" ht="12.75" customHeight="1" x14ac:dyDescent="0.2">
      <c r="A153" s="62">
        <v>31</v>
      </c>
      <c r="B153" s="63" t="s">
        <v>356</v>
      </c>
      <c r="C153" s="267" t="s">
        <v>357</v>
      </c>
      <c r="D153" s="59">
        <f t="shared" ref="D153:E153" si="30">D154+D159+D160</f>
        <v>160426.53999999998</v>
      </c>
      <c r="E153" s="59">
        <f t="shared" si="30"/>
        <v>267743.22000000003</v>
      </c>
      <c r="F153" s="44">
        <f t="shared" si="26"/>
        <v>166.89459237854288</v>
      </c>
    </row>
    <row r="154" spans="1:6" ht="12.75" customHeight="1" x14ac:dyDescent="0.2">
      <c r="A154" s="62">
        <v>311</v>
      </c>
      <c r="B154" s="63" t="s">
        <v>358</v>
      </c>
      <c r="C154" s="267" t="s">
        <v>359</v>
      </c>
      <c r="D154" s="59">
        <f t="shared" ref="D154:E154" si="31">SUM(D155:D158)</f>
        <v>137018.46</v>
      </c>
      <c r="E154" s="59">
        <f t="shared" si="31"/>
        <v>229479.17</v>
      </c>
      <c r="F154" s="44">
        <f t="shared" si="26"/>
        <v>167.48047671824659</v>
      </c>
    </row>
    <row r="155" spans="1:6" ht="12.75" customHeight="1" x14ac:dyDescent="0.2">
      <c r="A155" s="62">
        <v>3111</v>
      </c>
      <c r="B155" s="63" t="s">
        <v>360</v>
      </c>
      <c r="C155" s="267" t="s">
        <v>361</v>
      </c>
      <c r="D155" s="193">
        <v>137018.46</v>
      </c>
      <c r="E155" s="193">
        <v>229479.17</v>
      </c>
      <c r="F155" s="44">
        <f t="shared" si="26"/>
        <v>167.48047671824659</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800</v>
      </c>
      <c r="E159" s="193">
        <v>400</v>
      </c>
      <c r="F159" s="44">
        <f t="shared" si="26"/>
        <v>50</v>
      </c>
    </row>
    <row r="160" spans="1:6" ht="12.75" customHeight="1" x14ac:dyDescent="0.2">
      <c r="A160" s="62">
        <v>313</v>
      </c>
      <c r="B160" s="64" t="s">
        <v>370</v>
      </c>
      <c r="C160" s="267" t="s">
        <v>371</v>
      </c>
      <c r="D160" s="59">
        <f t="shared" ref="D160:E160" si="32">SUM(D161:D163)</f>
        <v>22608.080000000002</v>
      </c>
      <c r="E160" s="59">
        <f t="shared" si="32"/>
        <v>37864.050000000003</v>
      </c>
      <c r="F160" s="44">
        <f t="shared" si="26"/>
        <v>167.48016638299228</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22608.080000000002</v>
      </c>
      <c r="E162" s="193">
        <v>37864.050000000003</v>
      </c>
      <c r="F162" s="44">
        <f t="shared" si="26"/>
        <v>167.48016638299228</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149151.58000000002</v>
      </c>
      <c r="E164" s="59">
        <f>E165+E170+E178+E188+E189+E194</f>
        <v>181101.24999999997</v>
      </c>
      <c r="F164" s="44">
        <f t="shared" si="26"/>
        <v>121.42093969101767</v>
      </c>
    </row>
    <row r="165" spans="1:6" ht="12.75" customHeight="1" x14ac:dyDescent="0.2">
      <c r="A165" s="62">
        <v>321</v>
      </c>
      <c r="B165" s="63" t="s">
        <v>380</v>
      </c>
      <c r="C165" s="267" t="s">
        <v>381</v>
      </c>
      <c r="D165" s="59">
        <f t="shared" ref="D165:E165" si="33">SUM(D166:D169)</f>
        <v>7269.66</v>
      </c>
      <c r="E165" s="59">
        <f t="shared" si="33"/>
        <v>8707.57</v>
      </c>
      <c r="F165" s="44">
        <f t="shared" si="26"/>
        <v>119.77960454821822</v>
      </c>
    </row>
    <row r="166" spans="1:6" ht="12.75" customHeight="1" x14ac:dyDescent="0.2">
      <c r="A166" s="62">
        <v>3211</v>
      </c>
      <c r="B166" s="63" t="s">
        <v>382</v>
      </c>
      <c r="C166" s="267" t="s">
        <v>383</v>
      </c>
      <c r="D166" s="193">
        <v>193</v>
      </c>
      <c r="E166" s="193">
        <v>205</v>
      </c>
      <c r="F166" s="44">
        <f t="shared" si="26"/>
        <v>106.21761658031087</v>
      </c>
    </row>
    <row r="167" spans="1:6" ht="12.75" customHeight="1" x14ac:dyDescent="0.2">
      <c r="A167" s="62">
        <v>3212</v>
      </c>
      <c r="B167" s="63" t="s">
        <v>384</v>
      </c>
      <c r="C167" s="267" t="s">
        <v>385</v>
      </c>
      <c r="D167" s="193">
        <v>5521.49</v>
      </c>
      <c r="E167" s="193">
        <v>8278.07</v>
      </c>
      <c r="F167" s="44">
        <f t="shared" si="26"/>
        <v>149.92456746276821</v>
      </c>
    </row>
    <row r="168" spans="1:6" ht="12.75" customHeight="1" x14ac:dyDescent="0.2">
      <c r="A168" s="62">
        <v>3213</v>
      </c>
      <c r="B168" s="63" t="s">
        <v>386</v>
      </c>
      <c r="C168" s="267" t="s">
        <v>387</v>
      </c>
      <c r="D168" s="193">
        <v>230.87</v>
      </c>
      <c r="E168" s="193">
        <v>0</v>
      </c>
      <c r="F168" s="44">
        <f t="shared" si="26"/>
        <v>0</v>
      </c>
    </row>
    <row r="169" spans="1:6" ht="12.75" customHeight="1" x14ac:dyDescent="0.2">
      <c r="A169" s="62">
        <v>3214</v>
      </c>
      <c r="B169" s="63" t="s">
        <v>388</v>
      </c>
      <c r="C169" s="267" t="s">
        <v>389</v>
      </c>
      <c r="D169" s="193">
        <v>1324.3</v>
      </c>
      <c r="E169" s="193">
        <v>224.5</v>
      </c>
      <c r="F169" s="44">
        <f t="shared" si="26"/>
        <v>16.952352186060558</v>
      </c>
    </row>
    <row r="170" spans="1:6" ht="12.75" customHeight="1" x14ac:dyDescent="0.2">
      <c r="A170" s="62">
        <v>322</v>
      </c>
      <c r="B170" s="63" t="s">
        <v>390</v>
      </c>
      <c r="C170" s="267" t="s">
        <v>391</v>
      </c>
      <c r="D170" s="59">
        <f t="shared" ref="D170:E170" si="34">SUM(D171:D177)</f>
        <v>51841.39</v>
      </c>
      <c r="E170" s="59">
        <f t="shared" si="34"/>
        <v>47385.359999999993</v>
      </c>
      <c r="F170" s="44">
        <f t="shared" si="26"/>
        <v>91.404493590931864</v>
      </c>
    </row>
    <row r="171" spans="1:6" ht="12.75" customHeight="1" x14ac:dyDescent="0.2">
      <c r="A171" s="62">
        <v>3221</v>
      </c>
      <c r="B171" s="63" t="s">
        <v>392</v>
      </c>
      <c r="C171" s="267" t="s">
        <v>393</v>
      </c>
      <c r="D171" s="193">
        <v>4161.92</v>
      </c>
      <c r="E171" s="193">
        <v>3351.16</v>
      </c>
      <c r="F171" s="44">
        <f t="shared" si="26"/>
        <v>80.51956789174227</v>
      </c>
    </row>
    <row r="172" spans="1:6" ht="12.75" customHeight="1" x14ac:dyDescent="0.2">
      <c r="A172" s="62">
        <v>3222</v>
      </c>
      <c r="B172" s="63" t="s">
        <v>394</v>
      </c>
      <c r="C172" s="267" t="s">
        <v>395</v>
      </c>
      <c r="D172" s="193">
        <v>9035.43</v>
      </c>
      <c r="E172" s="193">
        <v>9058.07</v>
      </c>
      <c r="F172" s="44">
        <f t="shared" si="26"/>
        <v>100.25056914834158</v>
      </c>
    </row>
    <row r="173" spans="1:6" ht="12.75" customHeight="1" x14ac:dyDescent="0.2">
      <c r="A173" s="62">
        <v>3223</v>
      </c>
      <c r="B173" s="64" t="s">
        <v>396</v>
      </c>
      <c r="C173" s="267" t="s">
        <v>397</v>
      </c>
      <c r="D173" s="193">
        <v>17910.5</v>
      </c>
      <c r="E173" s="193">
        <v>19415.939999999999</v>
      </c>
      <c r="F173" s="44">
        <f t="shared" si="26"/>
        <v>108.4053488177326</v>
      </c>
    </row>
    <row r="174" spans="1:6" ht="12.75" customHeight="1" x14ac:dyDescent="0.2">
      <c r="A174" s="62">
        <v>3224</v>
      </c>
      <c r="B174" s="64" t="s">
        <v>398</v>
      </c>
      <c r="C174" s="267" t="s">
        <v>399</v>
      </c>
      <c r="D174" s="193">
        <v>17021.48</v>
      </c>
      <c r="E174" s="193">
        <v>11200.67</v>
      </c>
      <c r="F174" s="44">
        <f t="shared" si="26"/>
        <v>65.803149902358669</v>
      </c>
    </row>
    <row r="175" spans="1:6" ht="12.75" customHeight="1" x14ac:dyDescent="0.2">
      <c r="A175" s="62">
        <v>3225</v>
      </c>
      <c r="B175" s="64" t="s">
        <v>400</v>
      </c>
      <c r="C175" s="267" t="s">
        <v>401</v>
      </c>
      <c r="D175" s="193">
        <v>3527.57</v>
      </c>
      <c r="E175" s="193">
        <v>4217</v>
      </c>
      <c r="F175" s="44">
        <f t="shared" si="26"/>
        <v>119.54404873609879</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184.49</v>
      </c>
      <c r="E177" s="193">
        <v>142.52000000000001</v>
      </c>
      <c r="F177" s="44">
        <f t="shared" si="26"/>
        <v>77.250799501327975</v>
      </c>
    </row>
    <row r="178" spans="1:6" ht="12.75" customHeight="1" x14ac:dyDescent="0.2">
      <c r="A178" s="62">
        <v>323</v>
      </c>
      <c r="B178" s="64" t="s">
        <v>406</v>
      </c>
      <c r="C178" s="267" t="s">
        <v>407</v>
      </c>
      <c r="D178" s="59">
        <f t="shared" ref="D178:E178" si="35">SUM(D179:D187)</f>
        <v>75272.47</v>
      </c>
      <c r="E178" s="59">
        <f t="shared" si="35"/>
        <v>89687.079999999987</v>
      </c>
      <c r="F178" s="44">
        <f t="shared" si="26"/>
        <v>119.14990965488444</v>
      </c>
    </row>
    <row r="179" spans="1:6" ht="12.75" customHeight="1" x14ac:dyDescent="0.2">
      <c r="A179" s="62">
        <v>3231</v>
      </c>
      <c r="B179" s="64" t="s">
        <v>408</v>
      </c>
      <c r="C179" s="267" t="s">
        <v>409</v>
      </c>
      <c r="D179" s="193">
        <v>1589.91</v>
      </c>
      <c r="E179" s="193">
        <v>2121.84</v>
      </c>
      <c r="F179" s="44">
        <f t="shared" si="26"/>
        <v>133.45661075155198</v>
      </c>
    </row>
    <row r="180" spans="1:6" ht="12.75" customHeight="1" x14ac:dyDescent="0.2">
      <c r="A180" s="62">
        <v>3232</v>
      </c>
      <c r="B180" s="64" t="s">
        <v>410</v>
      </c>
      <c r="C180" s="267" t="s">
        <v>411</v>
      </c>
      <c r="D180" s="193">
        <v>42248.22</v>
      </c>
      <c r="E180" s="193">
        <v>31869.27</v>
      </c>
      <c r="F180" s="44">
        <f t="shared" si="26"/>
        <v>75.433402874724663</v>
      </c>
    </row>
    <row r="181" spans="1:6" ht="12.75" customHeight="1" x14ac:dyDescent="0.2">
      <c r="A181" s="62">
        <v>3233</v>
      </c>
      <c r="B181" s="64" t="s">
        <v>412</v>
      </c>
      <c r="C181" s="267" t="s">
        <v>413</v>
      </c>
      <c r="D181" s="193">
        <v>2412.5</v>
      </c>
      <c r="E181" s="193">
        <v>4900.84</v>
      </c>
      <c r="F181" s="44">
        <f t="shared" si="26"/>
        <v>203.14362694300519</v>
      </c>
    </row>
    <row r="182" spans="1:6" ht="12.75" customHeight="1" x14ac:dyDescent="0.2">
      <c r="A182" s="62">
        <v>3234</v>
      </c>
      <c r="B182" s="64" t="s">
        <v>414</v>
      </c>
      <c r="C182" s="267" t="s">
        <v>415</v>
      </c>
      <c r="D182" s="193">
        <v>10459.540000000001</v>
      </c>
      <c r="E182" s="193">
        <v>10547.89</v>
      </c>
      <c r="F182" s="44">
        <f t="shared" si="26"/>
        <v>100.84468341820003</v>
      </c>
    </row>
    <row r="183" spans="1:6" ht="12.75" customHeight="1" x14ac:dyDescent="0.2">
      <c r="A183" s="62">
        <v>3235</v>
      </c>
      <c r="B183" s="63" t="s">
        <v>416</v>
      </c>
      <c r="C183" s="267" t="s">
        <v>417</v>
      </c>
      <c r="D183" s="193">
        <v>552.77</v>
      </c>
      <c r="E183" s="193">
        <v>4465.1899999999996</v>
      </c>
      <c r="F183" s="44">
        <f t="shared" si="26"/>
        <v>807.78443113772448</v>
      </c>
    </row>
    <row r="184" spans="1:6" ht="12.75" customHeight="1" x14ac:dyDescent="0.2">
      <c r="A184" s="62">
        <v>3236</v>
      </c>
      <c r="B184" s="63" t="s">
        <v>418</v>
      </c>
      <c r="C184" s="267" t="s">
        <v>419</v>
      </c>
      <c r="D184" s="193">
        <v>3260.69</v>
      </c>
      <c r="E184" s="193">
        <v>3098.38</v>
      </c>
      <c r="F184" s="44">
        <f t="shared" si="26"/>
        <v>95.022219223538571</v>
      </c>
    </row>
    <row r="185" spans="1:6" ht="12.75" customHeight="1" x14ac:dyDescent="0.2">
      <c r="A185" s="62">
        <v>3237</v>
      </c>
      <c r="B185" s="63" t="s">
        <v>420</v>
      </c>
      <c r="C185" s="267" t="s">
        <v>421</v>
      </c>
      <c r="D185" s="193">
        <v>5937.1</v>
      </c>
      <c r="E185" s="193">
        <v>23632.55</v>
      </c>
      <c r="F185" s="44">
        <f t="shared" si="26"/>
        <v>398.04871064998059</v>
      </c>
    </row>
    <row r="186" spans="1:6" ht="12.75" customHeight="1" x14ac:dyDescent="0.2">
      <c r="A186" s="62">
        <v>3238</v>
      </c>
      <c r="B186" s="63" t="s">
        <v>422</v>
      </c>
      <c r="C186" s="267" t="s">
        <v>423</v>
      </c>
      <c r="D186" s="193">
        <v>6879.26</v>
      </c>
      <c r="E186" s="193">
        <v>6644.62</v>
      </c>
      <c r="F186" s="44">
        <f t="shared" si="26"/>
        <v>96.589168020979002</v>
      </c>
    </row>
    <row r="187" spans="1:6" ht="12.75" customHeight="1" x14ac:dyDescent="0.2">
      <c r="A187" s="62">
        <v>3239</v>
      </c>
      <c r="B187" s="63" t="s">
        <v>424</v>
      </c>
      <c r="C187" s="267" t="s">
        <v>425</v>
      </c>
      <c r="D187" s="193">
        <v>1932.48</v>
      </c>
      <c r="E187" s="193">
        <v>2406.5</v>
      </c>
      <c r="F187" s="44">
        <f t="shared" si="26"/>
        <v>124.52910250041398</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14768.060000000001</v>
      </c>
      <c r="E194" s="59">
        <f t="shared" si="36"/>
        <v>35321.24</v>
      </c>
      <c r="F194" s="44">
        <f t="shared" si="26"/>
        <v>239.17318862463989</v>
      </c>
    </row>
    <row r="195" spans="1:6" ht="12.75" customHeight="1" x14ac:dyDescent="0.2">
      <c r="A195" s="62">
        <v>3291</v>
      </c>
      <c r="B195" s="182" t="s">
        <v>440</v>
      </c>
      <c r="C195" s="267" t="s">
        <v>441</v>
      </c>
      <c r="D195" s="193">
        <v>2314.23</v>
      </c>
      <c r="E195" s="193">
        <v>22894.17</v>
      </c>
      <c r="F195" s="44">
        <f t="shared" si="26"/>
        <v>989.27807521292175</v>
      </c>
    </row>
    <row r="196" spans="1:6" ht="12.75" customHeight="1" x14ac:dyDescent="0.2">
      <c r="A196" s="62">
        <v>3292</v>
      </c>
      <c r="B196" s="63" t="s">
        <v>442</v>
      </c>
      <c r="C196" s="267" t="s">
        <v>443</v>
      </c>
      <c r="D196" s="193">
        <v>1480.87</v>
      </c>
      <c r="E196" s="193">
        <v>2574.8200000000002</v>
      </c>
      <c r="F196" s="44">
        <f t="shared" si="26"/>
        <v>173.87211571576171</v>
      </c>
    </row>
    <row r="197" spans="1:6" ht="12.75" customHeight="1" x14ac:dyDescent="0.2">
      <c r="A197" s="62">
        <v>3293</v>
      </c>
      <c r="B197" s="63" t="s">
        <v>444</v>
      </c>
      <c r="C197" s="267" t="s">
        <v>445</v>
      </c>
      <c r="D197" s="193">
        <v>7457.51</v>
      </c>
      <c r="E197" s="193">
        <v>2082.98</v>
      </c>
      <c r="F197" s="44">
        <f t="shared" si="26"/>
        <v>27.931306830295906</v>
      </c>
    </row>
    <row r="198" spans="1:6" ht="12.75" customHeight="1" x14ac:dyDescent="0.2">
      <c r="A198" s="62">
        <v>3294</v>
      </c>
      <c r="B198" s="63" t="s">
        <v>446</v>
      </c>
      <c r="C198" s="267" t="s">
        <v>447</v>
      </c>
      <c r="D198" s="193">
        <v>2461.8200000000002</v>
      </c>
      <c r="E198" s="193">
        <v>5594.46</v>
      </c>
      <c r="F198" s="44">
        <f t="shared" si="26"/>
        <v>227.24894590181245</v>
      </c>
    </row>
    <row r="199" spans="1:6" ht="12.75" customHeight="1" x14ac:dyDescent="0.2">
      <c r="A199" s="62">
        <v>3295</v>
      </c>
      <c r="B199" s="63" t="s">
        <v>448</v>
      </c>
      <c r="C199" s="267" t="s">
        <v>449</v>
      </c>
      <c r="D199" s="193">
        <v>924.29</v>
      </c>
      <c r="E199" s="193">
        <v>1418.81</v>
      </c>
      <c r="F199" s="44">
        <f t="shared" si="26"/>
        <v>153.50268855013036</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129.34</v>
      </c>
      <c r="E201" s="193">
        <v>756</v>
      </c>
      <c r="F201" s="44">
        <f t="shared" si="26"/>
        <v>584.50595330137617</v>
      </c>
    </row>
    <row r="202" spans="1:6" ht="12.75" customHeight="1" x14ac:dyDescent="0.2">
      <c r="A202" s="62">
        <v>34</v>
      </c>
      <c r="B202" s="182" t="s">
        <v>454</v>
      </c>
      <c r="C202" s="267" t="s">
        <v>455</v>
      </c>
      <c r="D202" s="59">
        <f t="shared" ref="D202:E202" si="37">D203+D208+D216</f>
        <v>1943.0499999999997</v>
      </c>
      <c r="E202" s="59">
        <f t="shared" si="37"/>
        <v>1528.67</v>
      </c>
      <c r="F202" s="44">
        <f t="shared" si="26"/>
        <v>78.673734592522081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1943.0499999999997</v>
      </c>
      <c r="E216" s="59">
        <f t="shared" si="40"/>
        <v>1528.67</v>
      </c>
      <c r="F216" s="44">
        <f t="shared" si="26"/>
        <v>78.673734592522081</v>
      </c>
    </row>
    <row r="217" spans="1:6" ht="12.75" customHeight="1" x14ac:dyDescent="0.2">
      <c r="A217" s="62">
        <v>3431</v>
      </c>
      <c r="B217" s="181" t="s">
        <v>484</v>
      </c>
      <c r="C217" s="267" t="s">
        <v>485</v>
      </c>
      <c r="D217" s="193">
        <v>1502.57</v>
      </c>
      <c r="E217" s="193">
        <v>1528.67</v>
      </c>
      <c r="F217" s="44">
        <f t="shared" si="26"/>
        <v>101.73702389905297</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0.11</v>
      </c>
      <c r="E219" s="193">
        <v>0</v>
      </c>
      <c r="F219" s="44">
        <f t="shared" si="26"/>
        <v>0</v>
      </c>
    </row>
    <row r="220" spans="1:6" ht="12.75" customHeight="1" x14ac:dyDescent="0.2">
      <c r="A220" s="62">
        <v>3434</v>
      </c>
      <c r="B220" s="64" t="s">
        <v>490</v>
      </c>
      <c r="C220" s="267" t="s">
        <v>491</v>
      </c>
      <c r="D220" s="193">
        <v>440.37</v>
      </c>
      <c r="E220" s="193">
        <v>0</v>
      </c>
      <c r="F220" s="44">
        <f t="shared" si="26"/>
        <v>0</v>
      </c>
    </row>
    <row r="221" spans="1:6" ht="12.75" customHeight="1" x14ac:dyDescent="0.2">
      <c r="A221" s="62">
        <v>35</v>
      </c>
      <c r="B221" s="64" t="s">
        <v>492</v>
      </c>
      <c r="C221" s="267" t="s">
        <v>493</v>
      </c>
      <c r="D221" s="59">
        <f t="shared" ref="D221:E221" si="41">D222+D225+D229</f>
        <v>558.08000000000004</v>
      </c>
      <c r="E221" s="59">
        <f t="shared" si="41"/>
        <v>50</v>
      </c>
      <c r="F221" s="44">
        <f t="shared" si="26"/>
        <v>8.9592889908256872</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558.08000000000004</v>
      </c>
      <c r="E225" s="59">
        <f t="shared" si="43"/>
        <v>50</v>
      </c>
      <c r="F225" s="44">
        <f t="shared" si="26"/>
        <v>8.9592889908256872</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558.08000000000004</v>
      </c>
      <c r="E228" s="193">
        <v>50</v>
      </c>
      <c r="F228" s="44">
        <f t="shared" si="26"/>
        <v>8.9592889908256872</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7964.9400000000005</v>
      </c>
      <c r="E230" s="59">
        <f>E231+E234+E237+E242+E246+E250+E254+E257</f>
        <v>3415.4</v>
      </c>
      <c r="F230" s="44">
        <f t="shared" ref="F230:F245" si="44">IF(D230&lt;&gt;0,IF(E230/D230&gt;=100,"&gt;&gt;100",E230/D230*100),"-")</f>
        <v>42.880423455795018</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4296.42</v>
      </c>
      <c r="E237" s="59">
        <f t="shared" si="47"/>
        <v>1416.93</v>
      </c>
      <c r="F237" s="44">
        <f t="shared" si="44"/>
        <v>32.979317664474145</v>
      </c>
    </row>
    <row r="238" spans="1:6" ht="12" x14ac:dyDescent="0.2">
      <c r="A238" s="62">
        <v>3631</v>
      </c>
      <c r="B238" s="64" t="s">
        <v>526</v>
      </c>
      <c r="C238" s="267" t="s">
        <v>527</v>
      </c>
      <c r="D238" s="193">
        <v>4296.42</v>
      </c>
      <c r="E238" s="193">
        <v>1416.93</v>
      </c>
      <c r="F238" s="44">
        <f t="shared" si="44"/>
        <v>32.979317664474145</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3668.52</v>
      </c>
      <c r="E246" s="59">
        <f t="shared" si="48"/>
        <v>1998.47</v>
      </c>
      <c r="F246" s="44">
        <f t="shared" ref="F246:F249" si="49">IF(D246&lt;&gt;0,IF(E246/D246&gt;=100,"&gt;&gt;100",E246/D246*100),"-")</f>
        <v>54.476192033844718</v>
      </c>
    </row>
    <row r="247" spans="1:6" ht="12.75" customHeight="1" x14ac:dyDescent="0.2">
      <c r="A247" s="62" t="s">
        <v>541</v>
      </c>
      <c r="B247" s="63" t="s">
        <v>542</v>
      </c>
      <c r="C247" s="267" t="s">
        <v>541</v>
      </c>
      <c r="D247" s="193">
        <v>3668.52</v>
      </c>
      <c r="E247" s="193">
        <v>1998.47</v>
      </c>
      <c r="F247" s="44">
        <f t="shared" si="49"/>
        <v>54.476192033844718</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16290.83</v>
      </c>
      <c r="E262" s="59">
        <f t="shared" si="55"/>
        <v>27984.639999999999</v>
      </c>
      <c r="F262" s="44">
        <f t="shared" ref="F262:F268" si="56">IF(D262&lt;&gt;0,IF(E262/D262&gt;=100,"&gt;&gt;100",E262/D262*100),"-")</f>
        <v>171.78154826979352</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16290.83</v>
      </c>
      <c r="E269" s="59">
        <f t="shared" si="58"/>
        <v>27984.639999999999</v>
      </c>
      <c r="F269" s="44">
        <f t="shared" ref="F269:F272" si="59">IF(D269&lt;&gt;0,IF(E269/D269&gt;=100,"&gt;&gt;100",E269/D269*100),"-")</f>
        <v>171.78154826979352</v>
      </c>
    </row>
    <row r="270" spans="1:6" ht="12.75" customHeight="1" x14ac:dyDescent="0.2">
      <c r="A270" s="62">
        <v>3721</v>
      </c>
      <c r="B270" s="64" t="s">
        <v>581</v>
      </c>
      <c r="C270" s="267" t="s">
        <v>582</v>
      </c>
      <c r="D270" s="193">
        <v>16290.83</v>
      </c>
      <c r="E270" s="193">
        <v>27984.639999999999</v>
      </c>
      <c r="F270" s="44">
        <f t="shared" si="59"/>
        <v>171.78154826979352</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67916.37999999999</v>
      </c>
      <c r="E273" s="59">
        <f t="shared" si="60"/>
        <v>68188.22</v>
      </c>
      <c r="F273" s="44">
        <f t="shared" ref="F273:F277" si="61">IF(D273&lt;&gt;0,IF(E273/D273&gt;=100,"&gt;&gt;100",E273/D273*100),"-")</f>
        <v>100.40025690415186</v>
      </c>
    </row>
    <row r="274" spans="1:6" ht="12.75" customHeight="1" x14ac:dyDescent="0.2">
      <c r="A274" s="62">
        <v>381</v>
      </c>
      <c r="B274" s="63" t="s">
        <v>589</v>
      </c>
      <c r="C274" s="267" t="s">
        <v>590</v>
      </c>
      <c r="D274" s="59">
        <f t="shared" ref="D274:E274" si="62">SUM(D275:D277)</f>
        <v>67703.039999999994</v>
      </c>
      <c r="E274" s="59">
        <f t="shared" si="62"/>
        <v>68188.22</v>
      </c>
      <c r="F274" s="44">
        <f t="shared" si="61"/>
        <v>100.7166295634583</v>
      </c>
    </row>
    <row r="275" spans="1:6" ht="12.75" customHeight="1" x14ac:dyDescent="0.2">
      <c r="A275" s="62">
        <v>3811</v>
      </c>
      <c r="B275" s="63" t="s">
        <v>591</v>
      </c>
      <c r="C275" s="267" t="s">
        <v>592</v>
      </c>
      <c r="D275" s="193">
        <v>67703.039999999994</v>
      </c>
      <c r="E275" s="193">
        <v>68188.22</v>
      </c>
      <c r="F275" s="44">
        <f t="shared" si="61"/>
        <v>100.7166295634583</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213.34</v>
      </c>
      <c r="E283" s="59">
        <f t="shared" si="65"/>
        <v>0</v>
      </c>
      <c r="F283" s="44">
        <f t="shared" ref="F283:F294" si="66">IF(D283&lt;&gt;0,IF(E283/D283&gt;=100,"&gt;&gt;100",E283/D283*100),"-")</f>
        <v>0</v>
      </c>
    </row>
    <row r="284" spans="1:6" ht="12.75" customHeight="1" x14ac:dyDescent="0.2">
      <c r="A284" s="62">
        <v>3831</v>
      </c>
      <c r="B284" s="63" t="s">
        <v>609</v>
      </c>
      <c r="C284" s="267" t="s">
        <v>610</v>
      </c>
      <c r="D284" s="193">
        <v>213.34</v>
      </c>
      <c r="E284" s="193">
        <v>0</v>
      </c>
      <c r="F284" s="44">
        <f t="shared" si="66"/>
        <v>0</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404251.4</v>
      </c>
      <c r="E299" s="59">
        <f>E152-E297+E298</f>
        <v>550011.4</v>
      </c>
      <c r="F299" s="44">
        <f t="shared" si="68"/>
        <v>136.05677061353404</v>
      </c>
    </row>
    <row r="300" spans="1:6" ht="12.75" customHeight="1" x14ac:dyDescent="0.2">
      <c r="A300" s="62" t="s">
        <v>630</v>
      </c>
      <c r="B300" s="63" t="s">
        <v>641</v>
      </c>
      <c r="C300" s="267" t="s">
        <v>642</v>
      </c>
      <c r="D300" s="59">
        <f>IF(D6&gt;=D299,D6-D299,0)</f>
        <v>137848.42999999993</v>
      </c>
      <c r="E300" s="59">
        <f>IF(E6&gt;=E299,E6-E299,0)</f>
        <v>97768.699999999953</v>
      </c>
      <c r="F300" s="44">
        <f t="shared" si="68"/>
        <v>70.924783111421732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455649.36</v>
      </c>
      <c r="E302" s="193">
        <v>582144.89</v>
      </c>
      <c r="F302" s="44">
        <f t="shared" si="68"/>
        <v>127.76159501244555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36828.46</v>
      </c>
      <c r="E304" s="193">
        <v>219960.13</v>
      </c>
      <c r="F304" s="44">
        <f t="shared" si="68"/>
        <v>597.25584507199051</v>
      </c>
    </row>
    <row r="305" spans="1:6" ht="12" x14ac:dyDescent="0.2">
      <c r="A305" s="62">
        <v>9661</v>
      </c>
      <c r="B305" s="228" t="s">
        <v>651</v>
      </c>
      <c r="C305" s="267" t="s">
        <v>652</v>
      </c>
      <c r="D305" s="193">
        <v>157.94</v>
      </c>
      <c r="E305" s="193">
        <v>0</v>
      </c>
      <c r="F305" s="44">
        <f t="shared" si="68"/>
        <v>0</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510.27</v>
      </c>
      <c r="E308" s="59">
        <f t="shared" si="71"/>
        <v>540</v>
      </c>
      <c r="F308" s="44">
        <f t="shared" ref="F308:F428" si="72">IF(D308&lt;&gt;0,IF(E308/D308&gt;=100,"&gt;&gt;100",E308/D308*100),"-")</f>
        <v>105.82632723852079</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510.27</v>
      </c>
      <c r="E321" s="59">
        <f t="shared" si="76"/>
        <v>540</v>
      </c>
      <c r="F321" s="44">
        <f t="shared" si="72"/>
        <v>105.82632723852079</v>
      </c>
    </row>
    <row r="322" spans="1:6" ht="12.75" customHeight="1" x14ac:dyDescent="0.2">
      <c r="A322" s="62">
        <v>721</v>
      </c>
      <c r="B322" s="63" t="s">
        <v>684</v>
      </c>
      <c r="C322" s="267" t="s">
        <v>685</v>
      </c>
      <c r="D322" s="59">
        <f t="shared" ref="D322:E322" si="77">SUM(D323:D326)</f>
        <v>510.27</v>
      </c>
      <c r="E322" s="59">
        <f t="shared" si="77"/>
        <v>540</v>
      </c>
      <c r="F322" s="44">
        <f t="shared" si="72"/>
        <v>105.82632723852079</v>
      </c>
    </row>
    <row r="323" spans="1:6" ht="12.75" customHeight="1" x14ac:dyDescent="0.2">
      <c r="A323" s="62">
        <v>7211</v>
      </c>
      <c r="B323" s="63" t="s">
        <v>686</v>
      </c>
      <c r="C323" s="267" t="s">
        <v>687</v>
      </c>
      <c r="D323" s="193">
        <v>510.27</v>
      </c>
      <c r="E323" s="193">
        <v>540</v>
      </c>
      <c r="F323" s="44">
        <f t="shared" si="72"/>
        <v>105.82632723852079</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188140.85</v>
      </c>
      <c r="E360" s="59">
        <f t="shared" si="86"/>
        <v>106883.51999999999</v>
      </c>
      <c r="F360" s="44">
        <f t="shared" si="72"/>
        <v>56.810373717350579</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18849.509999999998</v>
      </c>
      <c r="E373" s="59">
        <f t="shared" si="90"/>
        <v>102508.51999999999</v>
      </c>
      <c r="F373" s="44">
        <f t="shared" si="72"/>
        <v>543.82591377706899</v>
      </c>
    </row>
    <row r="374" spans="1:6" ht="12.75" customHeight="1" x14ac:dyDescent="0.2">
      <c r="A374" s="62">
        <v>421</v>
      </c>
      <c r="B374" s="63" t="s">
        <v>780</v>
      </c>
      <c r="C374" s="267" t="s">
        <v>781</v>
      </c>
      <c r="D374" s="59">
        <f t="shared" ref="D374:E374" si="91">SUM(D375:D378)</f>
        <v>9963.23</v>
      </c>
      <c r="E374" s="59">
        <f t="shared" si="91"/>
        <v>101853.62</v>
      </c>
      <c r="F374" s="44">
        <f t="shared" si="72"/>
        <v>1022.2951793745602</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501.05</v>
      </c>
      <c r="E377" s="193">
        <v>93084.09</v>
      </c>
      <c r="F377" s="44" t="str">
        <f t="shared" si="72"/>
        <v>&gt;&gt;100</v>
      </c>
    </row>
    <row r="378" spans="1:6" ht="12.75" customHeight="1" x14ac:dyDescent="0.2">
      <c r="A378" s="62">
        <v>4214</v>
      </c>
      <c r="B378" s="63" t="s">
        <v>692</v>
      </c>
      <c r="C378" s="267" t="s">
        <v>785</v>
      </c>
      <c r="D378" s="193">
        <v>9462.18</v>
      </c>
      <c r="E378" s="193">
        <v>8769.5300000000007</v>
      </c>
      <c r="F378" s="44">
        <f t="shared" si="72"/>
        <v>92.679805287999173</v>
      </c>
    </row>
    <row r="379" spans="1:6" ht="12.75" customHeight="1" x14ac:dyDescent="0.2">
      <c r="A379" s="62">
        <v>422</v>
      </c>
      <c r="B379" s="63" t="s">
        <v>786</v>
      </c>
      <c r="C379" s="267" t="s">
        <v>787</v>
      </c>
      <c r="D379" s="59">
        <f t="shared" ref="D379:E379" si="92">SUM(D380:D387)</f>
        <v>4570.6499999999996</v>
      </c>
      <c r="E379" s="59">
        <f t="shared" si="92"/>
        <v>654.9</v>
      </c>
      <c r="F379" s="44">
        <f t="shared" si="72"/>
        <v>14.328377801844377</v>
      </c>
    </row>
    <row r="380" spans="1:6" ht="12.75" customHeight="1" x14ac:dyDescent="0.2">
      <c r="A380" s="62">
        <v>4221</v>
      </c>
      <c r="B380" s="63" t="s">
        <v>696</v>
      </c>
      <c r="C380" s="267" t="s">
        <v>788</v>
      </c>
      <c r="D380" s="193">
        <v>2540.2399999999998</v>
      </c>
      <c r="E380" s="193">
        <v>654.9</v>
      </c>
      <c r="F380" s="44">
        <f t="shared" si="72"/>
        <v>25.781028564230152</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875</v>
      </c>
      <c r="E382" s="193">
        <v>0</v>
      </c>
      <c r="F382" s="44">
        <f t="shared" si="72"/>
        <v>0</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1155.4100000000001</v>
      </c>
      <c r="E386" s="193">
        <v>0</v>
      </c>
      <c r="F386" s="44">
        <f t="shared" si="72"/>
        <v>0</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4315.63</v>
      </c>
      <c r="E401" s="59">
        <f t="shared" si="96"/>
        <v>0</v>
      </c>
      <c r="F401" s="44">
        <f t="shared" si="72"/>
        <v>0</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3940.63</v>
      </c>
      <c r="E403" s="193">
        <v>0</v>
      </c>
      <c r="F403" s="44">
        <f t="shared" si="72"/>
        <v>0</v>
      </c>
    </row>
    <row r="404" spans="1:6" ht="12.75" customHeight="1" x14ac:dyDescent="0.2">
      <c r="A404" s="62">
        <v>4263</v>
      </c>
      <c r="B404" s="63" t="s">
        <v>744</v>
      </c>
      <c r="C404" s="267" t="s">
        <v>819</v>
      </c>
      <c r="D404" s="193">
        <v>375</v>
      </c>
      <c r="E404" s="193">
        <v>0</v>
      </c>
      <c r="F404" s="44">
        <f t="shared" si="72"/>
        <v>0</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169291.34</v>
      </c>
      <c r="E412" s="59">
        <f t="shared" si="100"/>
        <v>4375</v>
      </c>
      <c r="F412" s="44">
        <f t="shared" si="72"/>
        <v>2.5843023039453761</v>
      </c>
    </row>
    <row r="413" spans="1:6" ht="12.75" customHeight="1" x14ac:dyDescent="0.2">
      <c r="A413" s="62">
        <v>451</v>
      </c>
      <c r="B413" s="63" t="s">
        <v>833</v>
      </c>
      <c r="C413" s="267" t="s">
        <v>834</v>
      </c>
      <c r="D413" s="193">
        <v>155653.84</v>
      </c>
      <c r="E413" s="193">
        <v>4375</v>
      </c>
      <c r="F413" s="44">
        <f t="shared" si="72"/>
        <v>2.810724104204561</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13637.5</v>
      </c>
      <c r="E416" s="193">
        <v>0</v>
      </c>
      <c r="F416" s="44">
        <f t="shared" si="72"/>
        <v>0</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187630.58000000002</v>
      </c>
      <c r="E418" s="59">
        <f t="shared" si="102"/>
        <v>106343.51999999999</v>
      </c>
      <c r="F418" s="44">
        <f t="shared" si="72"/>
        <v>56.677072575269975</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172680.73</v>
      </c>
      <c r="E420" s="193">
        <v>507635.04</v>
      </c>
      <c r="F420" s="44">
        <f t="shared" si="72"/>
        <v>293.97318392156433</v>
      </c>
    </row>
    <row r="421" spans="1:6" ht="12.75" customHeight="1" x14ac:dyDescent="0.2">
      <c r="A421" s="62">
        <v>97</v>
      </c>
      <c r="B421" s="228" t="s">
        <v>849</v>
      </c>
      <c r="C421" s="267" t="s">
        <v>850</v>
      </c>
      <c r="D421" s="193">
        <v>3238.02</v>
      </c>
      <c r="E421" s="193">
        <v>2351.79</v>
      </c>
      <c r="F421" s="44">
        <f t="shared" si="72"/>
        <v>72.630496414475516</v>
      </c>
    </row>
    <row r="422" spans="1:6" ht="12.75" customHeight="1" x14ac:dyDescent="0.2">
      <c r="A422" s="62" t="s">
        <v>630</v>
      </c>
      <c r="B422" s="63" t="s">
        <v>851</v>
      </c>
      <c r="C422" s="267" t="s">
        <v>852</v>
      </c>
      <c r="D422" s="59">
        <f>D6+D308</f>
        <v>542610.1</v>
      </c>
      <c r="E422" s="59">
        <f>E6+E308</f>
        <v>648320.1</v>
      </c>
      <c r="F422" s="44">
        <f t="shared" si="72"/>
        <v>119.48176047589236</v>
      </c>
    </row>
    <row r="423" spans="1:6" ht="12.75" customHeight="1" x14ac:dyDescent="0.2">
      <c r="A423" s="62" t="s">
        <v>630</v>
      </c>
      <c r="B423" s="63" t="s">
        <v>853</v>
      </c>
      <c r="C423" s="267" t="s">
        <v>854</v>
      </c>
      <c r="D423" s="59">
        <f t="shared" ref="D423:E423" si="103">D299+D360</f>
        <v>592392.25</v>
      </c>
      <c r="E423" s="59">
        <f t="shared" si="103"/>
        <v>656894.92000000004</v>
      </c>
      <c r="F423" s="44">
        <f t="shared" si="72"/>
        <v>110.88850672843881</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49782.150000000023</v>
      </c>
      <c r="E425" s="59">
        <f t="shared" si="105"/>
        <v>8574.8200000000652</v>
      </c>
      <c r="F425" s="44">
        <f t="shared" si="72"/>
        <v>17.224687965465655</v>
      </c>
    </row>
    <row r="426" spans="1:6" ht="12.75" customHeight="1" x14ac:dyDescent="0.2">
      <c r="A426" s="271" t="s">
        <v>859</v>
      </c>
      <c r="B426" s="182" t="s">
        <v>860</v>
      </c>
      <c r="C426" s="272" t="s">
        <v>861</v>
      </c>
      <c r="D426" s="59">
        <f t="shared" ref="D426:E426" si="106">IF(D302-D303+D419-D420&gt;=0,D302-D303+D419-D420,0)</f>
        <v>282968.63</v>
      </c>
      <c r="E426" s="59">
        <f t="shared" si="106"/>
        <v>74509.850000000035</v>
      </c>
      <c r="F426" s="44">
        <f t="shared" si="72"/>
        <v>26.331487698830795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40066.479999999996</v>
      </c>
      <c r="E428" s="80">
        <f t="shared" si="108"/>
        <v>222311.92</v>
      </c>
      <c r="F428" s="60">
        <f t="shared" si="72"/>
        <v>554.85762662455011</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542610.1</v>
      </c>
      <c r="E643" s="59">
        <f>E422+E430</f>
        <v>648320.1</v>
      </c>
      <c r="F643" s="44">
        <f t="shared" si="109"/>
        <v>119.48176047589236</v>
      </c>
    </row>
    <row r="644" spans="1:6" ht="12.75" customHeight="1" x14ac:dyDescent="0.2">
      <c r="A644" s="62" t="s">
        <v>630</v>
      </c>
      <c r="B644" s="63" t="s">
        <v>1286</v>
      </c>
      <c r="C644" s="267" t="s">
        <v>1287</v>
      </c>
      <c r="D644" s="59">
        <f>D423+D535</f>
        <v>592392.25</v>
      </c>
      <c r="E644" s="59">
        <f>E423+E535</f>
        <v>656894.92000000004</v>
      </c>
      <c r="F644" s="44">
        <f t="shared" si="109"/>
        <v>110.88850672843881</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49782.150000000023</v>
      </c>
      <c r="E646" s="59">
        <f t="shared" si="164"/>
        <v>8574.8200000000652</v>
      </c>
      <c r="F646" s="44">
        <f t="shared" si="109"/>
        <v>17.224687965465655</v>
      </c>
    </row>
    <row r="647" spans="1:6" ht="24" x14ac:dyDescent="0.2">
      <c r="A647" s="271" t="s">
        <v>1292</v>
      </c>
      <c r="B647" s="63" t="s">
        <v>1293</v>
      </c>
      <c r="C647" s="272" t="s">
        <v>1292</v>
      </c>
      <c r="D647" s="59">
        <f>IF(D426-D427+D641-D642&gt;=0,D426-D427+D641-D642,0)</f>
        <v>282968.63</v>
      </c>
      <c r="E647" s="59">
        <f>IF(E426-E427+E641-E642&gt;=0,E426-E427+E641-E642,0)</f>
        <v>74509.850000000035</v>
      </c>
      <c r="F647" s="44">
        <f t="shared" si="109"/>
        <v>26.331487698830795</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233186.47999999998</v>
      </c>
      <c r="E649" s="59">
        <f t="shared" si="165"/>
        <v>65935.02999999997</v>
      </c>
      <c r="F649" s="44">
        <f t="shared" si="109"/>
        <v>28.275665896238916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416902.78</v>
      </c>
      <c r="E653" s="193">
        <v>143857.95000000001</v>
      </c>
      <c r="F653" s="44">
        <f t="shared" ref="F653:F740" si="167">IF(D653&lt;&gt;0,IF(E653/D653&gt;=100,"&gt;&gt;100",E653/D653*100),"-")</f>
        <v>34.506354215244137</v>
      </c>
    </row>
    <row r="654" spans="1:6" ht="12.75" customHeight="1" x14ac:dyDescent="0.2">
      <c r="A654" s="62" t="s">
        <v>1305</v>
      </c>
      <c r="B654" s="63" t="s">
        <v>1306</v>
      </c>
      <c r="C654" s="267" t="s">
        <v>1305</v>
      </c>
      <c r="D654" s="193">
        <v>650409.03</v>
      </c>
      <c r="E654" s="193">
        <v>792905.12</v>
      </c>
      <c r="F654" s="44">
        <f t="shared" si="167"/>
        <v>121.90868875236865</v>
      </c>
    </row>
    <row r="655" spans="1:6" ht="12.75" customHeight="1" x14ac:dyDescent="0.2">
      <c r="A655" s="62" t="s">
        <v>1307</v>
      </c>
      <c r="B655" s="63" t="s">
        <v>1308</v>
      </c>
      <c r="C655" s="267" t="s">
        <v>1307</v>
      </c>
      <c r="D655" s="193">
        <v>788758.14</v>
      </c>
      <c r="E655" s="193">
        <v>809844.07</v>
      </c>
      <c r="F655" s="44">
        <f t="shared" si="167"/>
        <v>102.67330743490012</v>
      </c>
    </row>
    <row r="656" spans="1:6" ht="24" x14ac:dyDescent="0.2">
      <c r="A656" s="62">
        <v>11</v>
      </c>
      <c r="B656" s="63" t="s">
        <v>1309</v>
      </c>
      <c r="C656" s="267" t="s">
        <v>1310</v>
      </c>
      <c r="D656" s="59">
        <f t="shared" ref="D656:E656" si="168">+D653+D654-D655</f>
        <v>278553.67000000004</v>
      </c>
      <c r="E656" s="59">
        <f t="shared" si="168"/>
        <v>126919.00000000012</v>
      </c>
      <c r="F656" s="44">
        <f t="shared" si="167"/>
        <v>45.563571285921341</v>
      </c>
    </row>
    <row r="657" spans="1:6" ht="24" x14ac:dyDescent="0.2">
      <c r="A657" s="62" t="s">
        <v>630</v>
      </c>
      <c r="B657" s="63" t="s">
        <v>1311</v>
      </c>
      <c r="C657" s="267" t="s">
        <v>1312</v>
      </c>
      <c r="D657" s="273">
        <v>7</v>
      </c>
      <c r="E657" s="273">
        <v>14</v>
      </c>
      <c r="F657" s="44">
        <f t="shared" si="167"/>
        <v>200</v>
      </c>
    </row>
    <row r="658" spans="1:6" ht="24" x14ac:dyDescent="0.2">
      <c r="A658" s="62" t="s">
        <v>630</v>
      </c>
      <c r="B658" s="63" t="s">
        <v>1313</v>
      </c>
      <c r="C658" s="267" t="s">
        <v>1314</v>
      </c>
      <c r="D658" s="273">
        <v>14</v>
      </c>
      <c r="E658" s="273">
        <v>14</v>
      </c>
      <c r="F658" s="44">
        <f t="shared" si="167"/>
        <v>100</v>
      </c>
    </row>
    <row r="659" spans="1:6" ht="12.75" customHeight="1" x14ac:dyDescent="0.2">
      <c r="A659" s="62" t="s">
        <v>630</v>
      </c>
      <c r="B659" s="63" t="s">
        <v>1315</v>
      </c>
      <c r="C659" s="267" t="s">
        <v>1316</v>
      </c>
      <c r="D659" s="273">
        <v>7</v>
      </c>
      <c r="E659" s="273">
        <v>14</v>
      </c>
      <c r="F659" s="44">
        <f t="shared" si="167"/>
        <v>200</v>
      </c>
    </row>
    <row r="660" spans="1:6" ht="12.75" customHeight="1" x14ac:dyDescent="0.2">
      <c r="A660" s="62" t="s">
        <v>630</v>
      </c>
      <c r="B660" s="63" t="s">
        <v>1317</v>
      </c>
      <c r="C660" s="267" t="s">
        <v>1318</v>
      </c>
      <c r="D660" s="273">
        <v>10</v>
      </c>
      <c r="E660" s="273">
        <v>11</v>
      </c>
      <c r="F660" s="44">
        <f t="shared" si="167"/>
        <v>110.00000000000001</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321.18</v>
      </c>
      <c r="E662" s="191">
        <v>449.6</v>
      </c>
      <c r="F662" s="70">
        <f t="shared" si="167"/>
        <v>139.98380970172491</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8988.11</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215751.18</v>
      </c>
      <c r="E669" s="193">
        <v>42738</v>
      </c>
      <c r="F669" s="44">
        <f t="shared" si="167"/>
        <v>19.80892989785734</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53636.9</v>
      </c>
      <c r="E673" s="193">
        <v>0</v>
      </c>
      <c r="F673" s="44">
        <f t="shared" si="167"/>
        <v>0</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5991.6</v>
      </c>
      <c r="E677" s="191">
        <v>6900.3</v>
      </c>
      <c r="F677" s="70">
        <f t="shared" si="167"/>
        <v>115.16623272581614</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162</v>
      </c>
      <c r="E683" s="191">
        <v>0</v>
      </c>
      <c r="F683" s="70">
        <f t="shared" si="167"/>
        <v>0</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41285.56</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2307.29</v>
      </c>
      <c r="E706" s="191">
        <v>0</v>
      </c>
      <c r="F706" s="70">
        <f t="shared" si="167"/>
        <v>0</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800</v>
      </c>
      <c r="E733" s="191">
        <v>400</v>
      </c>
      <c r="F733" s="70">
        <f t="shared" si="167"/>
        <v>50</v>
      </c>
    </row>
    <row r="734" spans="1:6" ht="12.75" customHeight="1" x14ac:dyDescent="0.2">
      <c r="A734" s="69">
        <v>32121</v>
      </c>
      <c r="B734" s="64" t="s">
        <v>1446</v>
      </c>
      <c r="C734" s="301" t="s">
        <v>1447</v>
      </c>
      <c r="D734" s="191">
        <v>5521.49</v>
      </c>
      <c r="E734" s="191">
        <v>8278.07</v>
      </c>
      <c r="F734" s="70">
        <f t="shared" si="167"/>
        <v>149.92456746276821</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265.81</v>
      </c>
      <c r="E736" s="193">
        <v>131.4</v>
      </c>
      <c r="F736" s="44">
        <f t="shared" si="167"/>
        <v>49.433806102103006</v>
      </c>
    </row>
    <row r="737" spans="1:6" ht="12.75" customHeight="1" x14ac:dyDescent="0.2">
      <c r="A737" s="62" t="s">
        <v>1452</v>
      </c>
      <c r="B737" s="63" t="s">
        <v>1453</v>
      </c>
      <c r="C737" s="267" t="s">
        <v>1452</v>
      </c>
      <c r="D737" s="193">
        <v>0</v>
      </c>
      <c r="E737" s="193">
        <v>1951.6</v>
      </c>
      <c r="F737" s="44" t="str">
        <f t="shared" si="167"/>
        <v>-</v>
      </c>
    </row>
    <row r="738" spans="1:6" ht="12.75" customHeight="1" x14ac:dyDescent="0.2">
      <c r="A738" s="62" t="s">
        <v>1454</v>
      </c>
      <c r="B738" s="63" t="s">
        <v>1455</v>
      </c>
      <c r="C738" s="267" t="s">
        <v>1454</v>
      </c>
      <c r="D738" s="193">
        <v>2075.37</v>
      </c>
      <c r="E738" s="193">
        <v>2400.79</v>
      </c>
      <c r="F738" s="44">
        <f t="shared" si="167"/>
        <v>115.68009559741155</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2314.23</v>
      </c>
      <c r="E741" s="191">
        <v>1620.02</v>
      </c>
      <c r="F741" s="70">
        <f t="shared" ref="F741:F1006" si="169">IF(D741&lt;&gt;0,IF(E741/D741&gt;=100,"&gt;&gt;100",E741/D741*100),"-")</f>
        <v>70.002549444091557</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558.08000000000004</v>
      </c>
      <c r="E777" s="191">
        <v>50</v>
      </c>
      <c r="F777" s="70">
        <f t="shared" si="169"/>
        <v>8.9592889908256872</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1416.93</v>
      </c>
      <c r="F780" s="70" t="str">
        <f t="shared" si="169"/>
        <v>-</v>
      </c>
    </row>
    <row r="781" spans="1:6" ht="12.75" customHeight="1" x14ac:dyDescent="0.2">
      <c r="A781" s="69">
        <v>36315</v>
      </c>
      <c r="B781" s="64" t="s">
        <v>1540</v>
      </c>
      <c r="C781" s="301" t="s">
        <v>1541</v>
      </c>
      <c r="D781" s="191">
        <v>3096.42</v>
      </c>
      <c r="E781" s="191">
        <v>0</v>
      </c>
      <c r="F781" s="70">
        <f t="shared" si="169"/>
        <v>0</v>
      </c>
    </row>
    <row r="782" spans="1:6" ht="12.75" customHeight="1" x14ac:dyDescent="0.2">
      <c r="A782" s="69">
        <v>36316</v>
      </c>
      <c r="B782" s="64" t="s">
        <v>1542</v>
      </c>
      <c r="C782" s="301" t="s">
        <v>1543</v>
      </c>
      <c r="D782" s="191">
        <v>1200</v>
      </c>
      <c r="E782" s="191">
        <v>0</v>
      </c>
      <c r="F782" s="70">
        <f t="shared" si="169"/>
        <v>0</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6660</v>
      </c>
      <c r="E843" s="193">
        <v>0</v>
      </c>
      <c r="F843" s="44">
        <f t="shared" si="169"/>
        <v>0</v>
      </c>
    </row>
    <row r="844" spans="1:6" ht="12.75" customHeight="1" x14ac:dyDescent="0.2">
      <c r="A844" s="62" t="s">
        <v>1665</v>
      </c>
      <c r="B844" s="63" t="s">
        <v>1666</v>
      </c>
      <c r="C844" s="267" t="s">
        <v>1665</v>
      </c>
      <c r="D844" s="193">
        <v>0</v>
      </c>
      <c r="E844" s="193">
        <v>300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4800</v>
      </c>
      <c r="E846" s="193">
        <v>4200</v>
      </c>
      <c r="F846" s="44">
        <f t="shared" si="169"/>
        <v>87.5</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4200</v>
      </c>
      <c r="E848" s="193">
        <v>6200</v>
      </c>
      <c r="F848" s="44">
        <f t="shared" si="169"/>
        <v>147.61904761904762</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630.83000000000004</v>
      </c>
      <c r="E850" s="193">
        <v>17284.64</v>
      </c>
      <c r="F850" s="44">
        <f t="shared" si="169"/>
        <v>2739.9838308260541</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69074.31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658619.57999999996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551736.05999999994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269387.3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177922.76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1528.67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50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4381.7700000000004</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27984.639999999999</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67688.22</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2792.7</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106883.52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667384.74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560998.91999999993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265988.40999999997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190472.3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1546.89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50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4784.2700000000004</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30426.13</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64938.22</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2792.7</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106385.82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60309.149999999907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159.84</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159.84</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159.84</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60149.31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59651.61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497.7</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5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12</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27861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Provjera</v>
      </c>
      <c r="C231" s="90" t="s">
        <v>3429</v>
      </c>
      <c r="D231" s="94"/>
      <c r="E231" s="50">
        <f t="shared" si="17"/>
        <v>0</v>
      </c>
      <c r="F231" s="50">
        <f t="shared" si="18"/>
        <v>1</v>
      </c>
      <c r="G231" s="50"/>
      <c r="H231" s="50"/>
      <c r="I231" s="50"/>
      <c r="J231" s="50"/>
      <c r="K231" s="50"/>
      <c r="L231" s="50">
        <f>IF(AND('PR-RAS'!D90&gt;0,'PR-RAS'!D710=0),1,0)</f>
        <v>0</v>
      </c>
      <c r="M231" s="50">
        <f>IF(AND('PR-RAS'!E90&gt;0,'PR-RAS'!E710=0),1,0)</f>
        <v>1</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0</v>
      </c>
      <c r="M235" s="50">
        <f>IF(AND('PR-RAS'!E111&gt;0,'PR-RAS'!E722=0),1,0)</f>
        <v>1</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2025-07-15T06:58:08Z</cp:lastPrinted>
  <dcterms:created xsi:type="dcterms:W3CDTF">2022-04-01T05:14:30Z</dcterms:created>
  <dcterms:modified xsi:type="dcterms:W3CDTF">2025-07-16T11:03:47Z</dcterms:modified>
</cp:coreProperties>
</file>