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0" windowWidth="11355" windowHeight="7860"/>
  </bookViews>
  <sheets>
    <sheet name="Proračun" sheetId="2" r:id="rId1"/>
    <sheet name="Razvojni programi" sheetId="4" r:id="rId2"/>
  </sheets>
  <calcPr calcId="145621"/>
</workbook>
</file>

<file path=xl/calcChain.xml><?xml version="1.0" encoding="utf-8"?>
<calcChain xmlns="http://schemas.openxmlformats.org/spreadsheetml/2006/main">
  <c r="K221" i="2" l="1"/>
  <c r="K219" i="2" s="1"/>
  <c r="L221" i="2"/>
  <c r="L219" i="2" s="1"/>
  <c r="K33" i="2" l="1"/>
  <c r="L33" i="2"/>
  <c r="D46" i="4"/>
  <c r="D15" i="4"/>
  <c r="E15" i="4"/>
  <c r="E40" i="4" s="1"/>
  <c r="C15" i="4"/>
  <c r="D20" i="4"/>
  <c r="E20" i="4"/>
  <c r="D23" i="4"/>
  <c r="E23" i="4"/>
  <c r="D26" i="4"/>
  <c r="E26" i="4"/>
  <c r="D28" i="4"/>
  <c r="E28" i="4"/>
  <c r="D33" i="4"/>
  <c r="E33" i="4"/>
  <c r="C33" i="4"/>
  <c r="D36" i="4"/>
  <c r="E36" i="4"/>
  <c r="C36" i="4"/>
  <c r="D38" i="4"/>
  <c r="E38" i="4"/>
  <c r="C38" i="4"/>
  <c r="J85" i="2"/>
  <c r="J166" i="2"/>
  <c r="J183" i="2"/>
  <c r="J192" i="2"/>
  <c r="J195" i="2"/>
  <c r="J201" i="2"/>
  <c r="J253" i="2"/>
  <c r="J250" i="2" s="1"/>
  <c r="D40" i="4" l="1"/>
  <c r="J33" i="2"/>
  <c r="E46" i="4" l="1"/>
  <c r="C46" i="4"/>
  <c r="C28" i="4"/>
  <c r="C26" i="4"/>
  <c r="C23" i="4"/>
  <c r="C20" i="4"/>
  <c r="C40" i="4" l="1"/>
  <c r="I245" i="2" l="1"/>
  <c r="I208" i="2"/>
  <c r="I201" i="2"/>
  <c r="I200" i="2" s="1"/>
  <c r="I199" i="2" s="1"/>
  <c r="I183" i="2"/>
  <c r="I182" i="2" s="1"/>
  <c r="I176" i="2"/>
  <c r="I166" i="2"/>
  <c r="I165" i="2" s="1"/>
  <c r="I85" i="2"/>
  <c r="I243" i="2" l="1"/>
  <c r="I195" i="2"/>
</calcChain>
</file>

<file path=xl/sharedStrings.xml><?xml version="1.0" encoding="utf-8"?>
<sst xmlns="http://schemas.openxmlformats.org/spreadsheetml/2006/main" count="315" uniqueCount="217">
  <si>
    <t>Broj računa</t>
  </si>
  <si>
    <t>Vrsta rashoda i izdataka</t>
  </si>
  <si>
    <t>UKUPNO RASHODI I IZDACI</t>
  </si>
  <si>
    <t>RASHODI POSLOVANJA</t>
  </si>
  <si>
    <t>RASHODI ZA ZAPOSLENE</t>
  </si>
  <si>
    <t>MATERIJALNI RASHODI</t>
  </si>
  <si>
    <t>DONACIJE I OSTALI RASHODI</t>
  </si>
  <si>
    <t>FINANCIJSKI RASHODI</t>
  </si>
  <si>
    <t>VZ Općine Ferdinandovac</t>
  </si>
  <si>
    <t>DVD Ferdinandovac</t>
  </si>
  <si>
    <t>Standard djece školske dobi</t>
  </si>
  <si>
    <t>Pjevačko društvo "Ferdinand"</t>
  </si>
  <si>
    <t>Školske aktivnosti</t>
  </si>
  <si>
    <t>Župa sv. Ferdinanda</t>
  </si>
  <si>
    <t>ŠRK "Štuka"</t>
  </si>
  <si>
    <t>NK "Ferdinandovac"</t>
  </si>
  <si>
    <t>LU "Fazan"</t>
  </si>
  <si>
    <t>ŠŠK "Sokol"</t>
  </si>
  <si>
    <t>NAKNADE GRAĐANIMA I KUĆANSTVIMA</t>
  </si>
  <si>
    <t>Drva za ogrijev</t>
  </si>
  <si>
    <t>Udruga "Hrvatska žena"</t>
  </si>
  <si>
    <t>Udruga mladih</t>
  </si>
  <si>
    <t>Bratovština sv. Ferdinanda</t>
  </si>
  <si>
    <t>PRIHODI</t>
  </si>
  <si>
    <t>PRIHODI OD POREZA</t>
  </si>
  <si>
    <t>POTPORE</t>
  </si>
  <si>
    <t>PRIHODI OD IMOVINE</t>
  </si>
  <si>
    <t>PRIHODI PO POSEBNIM PROPISIMA</t>
  </si>
  <si>
    <t>OSTALI PRIHODI</t>
  </si>
  <si>
    <t>PRIHODI OD PRODAJE NEFINANCIJSKE IMOVINE</t>
  </si>
  <si>
    <t>DVD BRODIĆ</t>
  </si>
  <si>
    <t>Ostala oprema</t>
  </si>
  <si>
    <t>Udruga informatičara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</si>
  <si>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</si>
  <si>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</si>
  <si>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</si>
  <si>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</si>
  <si>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</si>
  <si>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TEKUĆE DONACIJE</t>
  </si>
  <si>
    <t>POSTROJENJA I OPREMA</t>
  </si>
  <si>
    <t>HKUD Frankopan</t>
  </si>
  <si>
    <t>Konjički klub "Ferdinandovac"</t>
  </si>
  <si>
    <t>Porodiljne naknade</t>
  </si>
  <si>
    <t>Izvorni plan</t>
  </si>
  <si>
    <t xml:space="preserve">Izvorni plan </t>
  </si>
  <si>
    <t>U K U P N O</t>
  </si>
  <si>
    <t>Izrada proj.dok.za nerazvrstane ceste</t>
  </si>
  <si>
    <t>Modernizacija mreže javne rasvjete</t>
  </si>
  <si>
    <t>Program/
aktivnost</t>
  </si>
  <si>
    <t>Naziv programa/aktivnosti</t>
  </si>
  <si>
    <t>POMOĆI IZRAVNANJA ZA DEC.FUNKCIJE</t>
  </si>
  <si>
    <t>GLAVA 02 FINANCIJE</t>
  </si>
  <si>
    <t>RAZDJEL 003: JAČANJE GOSPODARSTVA</t>
  </si>
  <si>
    <t>GLAVA 01: GOSPODARSTVO</t>
  </si>
  <si>
    <t>RAZDJEL 005: ODGOJ I OBRAZOVANJE</t>
  </si>
  <si>
    <t>RAZDJEL 001 PREDST.I IZVRŠNA TIJELA</t>
  </si>
  <si>
    <t>GLAVA 01: JAVNA UPRAVA</t>
  </si>
  <si>
    <t>BRUTO PLAĆE</t>
  </si>
  <si>
    <t>PROGRAM 02 MJESNA SAMOUPRAVA</t>
  </si>
  <si>
    <t>RAZDJEL 002 JED. UPRAVNI ODJEL</t>
  </si>
  <si>
    <t>GLAVA 01 : JEDINSTVENI UPRAVNI ODJEL</t>
  </si>
  <si>
    <t>OSTALI RASHODI ZA ZAPOSLENE</t>
  </si>
  <si>
    <t xml:space="preserve">RAZDJEL 004 : PROSTORNO PLANIRANJE, </t>
  </si>
  <si>
    <t xml:space="preserve">               UREĐENJE I KOMUNALNE DJELATNOSTI</t>
  </si>
  <si>
    <t>GLAVA 01 : PREDŠKOLSKI ODGOJ</t>
  </si>
  <si>
    <t>POMOĆI UNUTAR OPĆEG PRORAČUNA</t>
  </si>
  <si>
    <t>GLAVA 03: SREDNJOŠKOLSKO OBRAZOVANJE</t>
  </si>
  <si>
    <t xml:space="preserve">RAZDJEL 006:ORGANIZACIJA I PROVOĐENJE </t>
  </si>
  <si>
    <t>ZAŠTITE I SPAŠAVANJA</t>
  </si>
  <si>
    <t>GLAVA 01: PROTUPOŽARNA ZAŠTITA</t>
  </si>
  <si>
    <t>DVD LEPA GREDA</t>
  </si>
  <si>
    <t>GLAVA 02: CIVILNA ZAŠTITA</t>
  </si>
  <si>
    <t>GLAVA 01: UDRUGE U KULTURI I TEH.KULTURI</t>
  </si>
  <si>
    <t>GLAVA 03: RAZVOJ SPORTA I REKREACIJE</t>
  </si>
  <si>
    <t>Izgradnja i održavanje ostale komunalne infrastrukture</t>
  </si>
  <si>
    <t>Razvoj i upravljanje sustavom vodoopskrbe, odvodnje i zaštite voda</t>
  </si>
  <si>
    <t>Izgradnja sekundarnog vodovoda</t>
  </si>
  <si>
    <t>Zaštita okoliša</t>
  </si>
  <si>
    <t>Održavanje objekata komunalne infrastrukture</t>
  </si>
  <si>
    <t>Prostorno uređenje i unapređenje stanovanja</t>
  </si>
  <si>
    <t>Gradnja i asfaltiranje nerazvrstanih cesta</t>
  </si>
  <si>
    <t>za 2017.</t>
  </si>
  <si>
    <t>Sanacija odlagališta smeća</t>
  </si>
  <si>
    <t>REPUBLIKA HRVATSKA</t>
  </si>
  <si>
    <t>KOPRIVNIČKO - KRIŽEVAČKA ŽUPANIJA</t>
  </si>
  <si>
    <t>OPĆINA FERDINANDOVAC</t>
  </si>
  <si>
    <t>Naziv mjere RS</t>
  </si>
  <si>
    <t>3.1.1.Unaprjeđenje odgojno-obrazovne infrastrukture i obrazovnih programa</t>
  </si>
  <si>
    <t>Aglomeracija</t>
  </si>
  <si>
    <t>2.1.3.Razvoj i modernizacija komunalne infrastrukture</t>
  </si>
  <si>
    <t>2.2.2.Razvoj sustava gospodarenja otpadom</t>
  </si>
  <si>
    <t>Nabava kanti za sakupljanje komunalnog otpada</t>
  </si>
  <si>
    <t>2.1.2.Unaprjeđenje energetske infrastrukture</t>
  </si>
  <si>
    <t>UZVORI SREDSTAVA</t>
  </si>
  <si>
    <t>Općinski proračun - vlastita sredstva</t>
  </si>
  <si>
    <t>Potpore i sufinanciranja</t>
  </si>
  <si>
    <t>Ukupno:</t>
  </si>
  <si>
    <t>KLASA:</t>
  </si>
  <si>
    <t>URBROJ:</t>
  </si>
  <si>
    <t>Dravski dečki</t>
  </si>
  <si>
    <t>Udruga zaštite,pomoći i spaš.</t>
  </si>
  <si>
    <t>Proračun</t>
  </si>
  <si>
    <t>Projekcija</t>
  </si>
  <si>
    <t>2019.</t>
  </si>
  <si>
    <t xml:space="preserve">Projekcija </t>
  </si>
  <si>
    <t>2020.</t>
  </si>
  <si>
    <t>2018.</t>
  </si>
  <si>
    <t>Računalni programi</t>
  </si>
  <si>
    <t>UKUPNO PRIHODI I PRIMICI</t>
  </si>
  <si>
    <t>Projekt Umjetnost i kultura 54+</t>
  </si>
  <si>
    <t>Projekt Brižne žene podravske</t>
  </si>
  <si>
    <t>PRIJEDLOG PRORAČUNA OPĆINE FERDINANDOVAC</t>
  </si>
  <si>
    <t>Rashodi za nabavu nefin.imovine</t>
  </si>
  <si>
    <t>Igralište</t>
  </si>
  <si>
    <t>Rashodi za nabavu proizv.dugotr.imovine</t>
  </si>
  <si>
    <t>SUBVENCIJE</t>
  </si>
  <si>
    <t>SUBVENCIJE POLJOPRIVREDNICIMA</t>
  </si>
  <si>
    <t>DODATNA ULAGANJA NA GRAĐEVINSKIM OBJEKTIMA</t>
  </si>
  <si>
    <t>GLAVA 04: VISOKOŠKOLSKO OBRAZOVANJE</t>
  </si>
  <si>
    <t xml:space="preserve">                            OPĆINE FERDINANDOVAC ZA RAZDOBLJE 2018.-2020.</t>
  </si>
  <si>
    <t>400-08/17-01/75</t>
  </si>
  <si>
    <t>Ferdinandovac, 13. studenoga 2017.</t>
  </si>
  <si>
    <t>Plan 2018.</t>
  </si>
  <si>
    <t>Projekcija 2019.</t>
  </si>
  <si>
    <t>Projekcija 2020.</t>
  </si>
  <si>
    <t>Izmjena stolarije - Dječji vrtić</t>
  </si>
  <si>
    <t>Energetski pregled- DV</t>
  </si>
  <si>
    <t>Energetska obnova zgrada-dokumentacija</t>
  </si>
  <si>
    <t>Nabava opreme za komunalni pogon</t>
  </si>
  <si>
    <t>Projektna dokumentacija</t>
  </si>
  <si>
    <t>Izrada elaborata - cesta Laz</t>
  </si>
  <si>
    <t>Izrada projektne i natječajne dokumentacije</t>
  </si>
  <si>
    <t>Projekt Umjetnost i kultura 54 +</t>
  </si>
  <si>
    <t>Projekti u kulturi</t>
  </si>
  <si>
    <t>Uređenje igrališta</t>
  </si>
  <si>
    <t>Pomoć obiteljima i kućanstvima</t>
  </si>
  <si>
    <t>2.1.1.Razvoj i modernizacija prometne infrastrukture</t>
  </si>
  <si>
    <t>Poboljšati kvalitetu prometne infrastrukture kroz unaprjeđenje prometnog sustava</t>
  </si>
  <si>
    <t>Poboljšati kvalitetu energetske infrastrukture</t>
  </si>
  <si>
    <t>Unaprijediti kvalitetu komunalnih usluga</t>
  </si>
  <si>
    <t>Podići razinu kvalitete života kroz poticanje i promoviranje korištenja OIE te energetske učinkovitosti</t>
  </si>
  <si>
    <t>2.2.1.Poticanje energetske učinkovitosti i korištenja obnovljivih izvora energije</t>
  </si>
  <si>
    <t>2.2.1Poticanje energetske učinkovitosti i korištenja obnovljivih izvora energije</t>
  </si>
  <si>
    <t>Unaprijediti sustav gospodarenja otpadom</t>
  </si>
  <si>
    <t>Poboljšati uvjete rada u odgojno- obrazovnim institucijama</t>
  </si>
  <si>
    <t>Poboljšati kvalitetu sustava zdravstvene zaštite i socijalne skrbi</t>
  </si>
  <si>
    <t>3.1.2.Unaprjeđenje sustava zdravstvene zaštite i socijalne skrbi</t>
  </si>
  <si>
    <t>3.2.1.Očuvanje kulturne i tradicijske baštine kraja</t>
  </si>
  <si>
    <t>Potaknuti kulturni razvoj i prepoznatljivost općine</t>
  </si>
  <si>
    <t>3.2.2. Unaprjeđenje društvene infrastrukture i aktivnosti civilnog društva</t>
  </si>
  <si>
    <t>Podići razinu kvalitete života kroz poticanje aktivnosti lokalne zajednice ulaganje u društvenu infrastrukturu</t>
  </si>
  <si>
    <t xml:space="preserve">                                       PRIJEDLOG PLANA RAZVOJNIH PROGRAMA</t>
  </si>
  <si>
    <t>Izgradnja nogostupa - Mirogojska</t>
  </si>
  <si>
    <t>Cilj Mjere RS</t>
  </si>
  <si>
    <t>KLASA: 400-08/17-01/75</t>
  </si>
  <si>
    <t>SKRB</t>
  </si>
  <si>
    <t>RELIGIJA</t>
  </si>
  <si>
    <t>RAZDJEL 007: REKREACIJA, KULTURA,</t>
  </si>
  <si>
    <t>GLAVA 02: OSNOVNOŠK. OBRAZOVANJE</t>
  </si>
  <si>
    <t xml:space="preserve">RAZDJEL 008: ZDRAVSTVO I SOCIJALNA </t>
  </si>
  <si>
    <t xml:space="preserve">RAZDJEL 009 POTICANJE RAZVOJA </t>
  </si>
  <si>
    <t xml:space="preserve">             CIVILNOG DRUŠTVA</t>
  </si>
  <si>
    <t>URBROJ: 2137/15-17-1</t>
  </si>
  <si>
    <t xml:space="preserve">               Na temelju članka 37. stavka 4. Zakona o proračunu ("Narodne novine" broj 87/08, 136/12. i 15/15) i članka 46. Statuta Općine Ferdinandovac</t>
  </si>
  <si>
    <t>ZA 2018. GODINU I PROJEKCIJA ZA 2019. I 2020. GODINU</t>
  </si>
  <si>
    <t>("Službeni glasnik Koprivničko-križevačke županije" broj 6/13), općinski načelnik Općine Ferdinandovac podnosi Općinskom vijeću Općine Ferdinandovac ovaj</t>
  </si>
  <si>
    <t xml:space="preserve">                             OPĆINSKI NAČELNIK:</t>
  </si>
  <si>
    <r>
      <t xml:space="preserve">  </t>
    </r>
    <r>
      <rPr>
        <b/>
        <sz val="10"/>
        <rFont val="Arial"/>
        <family val="2"/>
        <charset val="238"/>
      </rPr>
      <t xml:space="preserve">                              Vjekoslav Maletić</t>
    </r>
  </si>
  <si>
    <t>OPĆINSKI NAČELNIK</t>
  </si>
  <si>
    <t>2137/15-17-1</t>
  </si>
  <si>
    <t xml:space="preserve">                                OPĆINSKI NAČELNIK:</t>
  </si>
  <si>
    <r>
      <t xml:space="preserve">                                  </t>
    </r>
    <r>
      <rPr>
        <b/>
        <sz val="10"/>
        <rFont val="Arial"/>
        <family val="2"/>
        <charset val="238"/>
      </rPr>
      <t xml:space="preserve"> Vjekoslav Maletić</t>
    </r>
  </si>
  <si>
    <t>OSTALI NESPOMENUTI RASHODI POSLOV.</t>
  </si>
  <si>
    <t>RASHODI ZA NABAVU PROIZVEDENE IMOV.</t>
  </si>
  <si>
    <t>RASH. ZA NABAVU PROIZV. DUGOTR. IMOV.</t>
  </si>
  <si>
    <t>RASH. ZA NABAVU PROIZV.DUGOTR.IMOV.</t>
  </si>
  <si>
    <t>OSTALI NESPOMENUTI RASH. POSLOVANJA</t>
  </si>
  <si>
    <t>RASHODI ZA NABAVU NEFINANCIJSKE IMOV.</t>
  </si>
  <si>
    <t>DODATNA ULAGANJA NA NEFIN.IMOV.</t>
  </si>
  <si>
    <t>R. ZA NABAVU PROIZVEDENE DUGOTR. IM.</t>
  </si>
  <si>
    <t>GLAVA 02: SUFINANC. VJERSKIH UDRUGA</t>
  </si>
  <si>
    <t>OSTALE NAKNADE GRAĐANIMA I KUĆAN.</t>
  </si>
  <si>
    <t>OSTALE NAKNADE GRAĐANIMA I KUĆANST.</t>
  </si>
  <si>
    <r>
      <t xml:space="preserve">                                                                         </t>
    </r>
    <r>
      <rPr>
        <sz val="11"/>
        <rFont val="Arial"/>
        <family val="2"/>
        <charset val="238"/>
      </rPr>
      <t xml:space="preserve"> OPĆINSKI NAČELNIK OPĆINE FERDINANDOVAC</t>
    </r>
  </si>
  <si>
    <t>TEKUĆE DONACIJE - vatrogastvo</t>
  </si>
  <si>
    <t>TEKUĆE DONACIJE-kultura</t>
  </si>
  <si>
    <t>TEKUĆE DONACIJE-tehnička kultura</t>
  </si>
  <si>
    <t>TEKUĆE DONACIJE-župa i vjerske udruge</t>
  </si>
  <si>
    <t>TEKUĆE DONACIJE-sport</t>
  </si>
  <si>
    <t>NEMATERIJALNA PROIZVEDENA IMOVINA</t>
  </si>
  <si>
    <t>POREZI NA IMOVINU</t>
  </si>
  <si>
    <t>POREZI NA ROBU I USLUGE</t>
  </si>
  <si>
    <t>POMOĆI IZ DRUGIH PRORAČUNA</t>
  </si>
  <si>
    <t>PRIHODI OD FINANCIJSKE IMOVINE</t>
  </si>
  <si>
    <t>PRIHODI OD NEFINANCIJSKE IMOVINE</t>
  </si>
  <si>
    <t>PRIHODI OD PRUŽENIH USLUGA</t>
  </si>
  <si>
    <t>PRIHODI OD PRODAJE GRAĐ.OBJEKATA</t>
  </si>
  <si>
    <t>POREZ I PRIREZ NA DOHODAK</t>
  </si>
  <si>
    <t>TEKUĆE DONACIJE (Savjet mladih)</t>
  </si>
  <si>
    <t>TEKUĆE DONACIJE (tekuća zaliha)</t>
  </si>
  <si>
    <t>TEKUĆE DONACIJE (stranke)</t>
  </si>
  <si>
    <t>RASHODI ZA ZAPOSLENE (JR I STR.OSPOS.)</t>
  </si>
  <si>
    <t>Umjetno osjemenjivanje</t>
  </si>
  <si>
    <t>GRAĐEVINSKI OBJEKTI(vod.kanaliz.,odlag.)</t>
  </si>
  <si>
    <t>GRAĐEVINSKI OBJEKTI(cesta,nogostup)</t>
  </si>
  <si>
    <t>RASHODI ZA USLUGE (JR)</t>
  </si>
  <si>
    <t>POSTROJENJA I OPREMA(oprema,stolarija)</t>
  </si>
  <si>
    <t>En.pregled</t>
  </si>
  <si>
    <t>Prijevoz učenika</t>
  </si>
  <si>
    <t>Stipendije</t>
  </si>
  <si>
    <t>Planovi i izvješća</t>
  </si>
  <si>
    <t>Sufin.stanovanja</t>
  </si>
  <si>
    <t xml:space="preserve">Ostale naknade </t>
  </si>
  <si>
    <t>(Sufin.prehrane, udžbenika)</t>
  </si>
  <si>
    <t>(sufin.gerontodomaćice, Projekt)</t>
  </si>
  <si>
    <t>POMOĆI TEMELJEM PRIJENOSA EU SRED.</t>
  </si>
  <si>
    <t>PRIHODI OD PRODAJE PROIZV. IMOV.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</si>
</sst>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_ ;\-#,##0.00\ 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.6999999999999993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09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0" xfId="0" applyFont="1" applyAlignment="1"/>
    <xf numFmtId="4" fontId="5" fillId="0" borderId="0" xfId="0" applyNumberFormat="1" applyFont="1" applyAlignment="1"/>
    <xf numFmtId="0" fontId="5" fillId="0" borderId="0" xfId="0" applyFont="1" applyFill="1" applyAlignment="1">
      <alignment horizontal="center"/>
    </xf>
    <xf numFmtId="4" fontId="6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4" fillId="0" borderId="0" xfId="0" applyNumberFormat="1" applyFont="1" applyFill="1"/>
    <xf numFmtId="4" fontId="8" fillId="0" borderId="0" xfId="0" applyNumberFormat="1" applyFont="1" applyFill="1"/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4" fontId="9" fillId="0" borderId="0" xfId="0" applyNumberFormat="1" applyFont="1" applyFill="1" applyBorder="1"/>
    <xf numFmtId="0" fontId="12" fillId="0" borderId="0" xfId="0" applyFont="1" applyBorder="1"/>
    <xf numFmtId="0" fontId="0" fillId="0" borderId="0" xfId="0" applyFont="1" applyFill="1" applyBorder="1"/>
    <xf numFmtId="0" fontId="9" fillId="0" borderId="0" xfId="2" applyFont="1" applyBorder="1" applyAlignment="1">
      <alignment horizont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left"/>
    </xf>
    <xf numFmtId="0" fontId="9" fillId="0" borderId="0" xfId="2"/>
    <xf numFmtId="0" fontId="4" fillId="0" borderId="0" xfId="2" applyFont="1" applyBorder="1"/>
    <xf numFmtId="0" fontId="9" fillId="0" borderId="0" xfId="2" applyBorder="1"/>
    <xf numFmtId="0" fontId="9" fillId="0" borderId="0" xfId="2" applyFont="1" applyBorder="1"/>
    <xf numFmtId="49" fontId="9" fillId="0" borderId="0" xfId="2" applyNumberFormat="1" applyFont="1" applyBorder="1" applyAlignment="1"/>
    <xf numFmtId="3" fontId="4" fillId="3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 readingOrder="1"/>
    </xf>
    <xf numFmtId="3" fontId="4" fillId="2" borderId="1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4" fontId="15" fillId="2" borderId="1" xfId="2" applyNumberFormat="1" applyFont="1" applyFill="1" applyBorder="1" applyAlignment="1">
      <alignment horizontal="right" vertical="center" wrapText="1"/>
    </xf>
    <xf numFmtId="49" fontId="15" fillId="2" borderId="1" xfId="2" applyNumberFormat="1" applyFont="1" applyFill="1" applyBorder="1" applyAlignment="1">
      <alignment horizontal="right" vertical="center" wrapText="1"/>
    </xf>
    <xf numFmtId="49" fontId="15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2" applyFont="1" applyFill="1" applyBorder="1" applyAlignment="1">
      <alignment horizontal="left" vertical="center" wrapText="1"/>
    </xf>
    <xf numFmtId="4" fontId="4" fillId="2" borderId="1" xfId="2" applyNumberFormat="1" applyFont="1" applyFill="1" applyBorder="1" applyAlignment="1">
      <alignment horizontal="righ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 readingOrder="1"/>
    </xf>
    <xf numFmtId="49" fontId="4" fillId="0" borderId="1" xfId="2" applyNumberFormat="1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horizontal="right" vertical="center"/>
    </xf>
    <xf numFmtId="49" fontId="4" fillId="0" borderId="1" xfId="2" applyNumberFormat="1" applyFont="1" applyFill="1" applyBorder="1" applyAlignment="1">
      <alignment horizontal="left" vertical="center" wrapText="1"/>
    </xf>
    <xf numFmtId="49" fontId="15" fillId="0" borderId="1" xfId="2" applyNumberFormat="1" applyFont="1" applyFill="1" applyBorder="1" applyAlignment="1">
      <alignment vertical="center"/>
    </xf>
    <xf numFmtId="0" fontId="15" fillId="0" borderId="1" xfId="2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49" fontId="15" fillId="0" borderId="1" xfId="2" applyNumberFormat="1" applyFont="1" applyFill="1" applyBorder="1" applyAlignment="1">
      <alignment horizontal="left" vertical="center"/>
    </xf>
    <xf numFmtId="49" fontId="16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center" wrapText="1" shrinkToFit="1"/>
    </xf>
    <xf numFmtId="49" fontId="4" fillId="0" borderId="1" xfId="2" applyNumberFormat="1" applyFont="1" applyFill="1" applyBorder="1" applyAlignment="1">
      <alignment horizontal="left" vertical="top" wrapText="1"/>
    </xf>
    <xf numFmtId="49" fontId="15" fillId="0" borderId="1" xfId="2" applyNumberFormat="1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left" vertical="center"/>
    </xf>
    <xf numFmtId="49" fontId="15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left" vertical="center"/>
    </xf>
    <xf numFmtId="0" fontId="9" fillId="0" borderId="0" xfId="2" applyFont="1"/>
    <xf numFmtId="0" fontId="6" fillId="0" borderId="1" xfId="2" applyFont="1" applyBorder="1"/>
    <xf numFmtId="4" fontId="6" fillId="0" borderId="1" xfId="2" applyNumberFormat="1" applyFont="1" applyBorder="1" applyAlignment="1">
      <alignment horizontal="right"/>
    </xf>
    <xf numFmtId="49" fontId="6" fillId="0" borderId="1" xfId="2" applyNumberFormat="1" applyFont="1" applyBorder="1" applyAlignment="1">
      <alignment horizontal="left"/>
    </xf>
    <xf numFmtId="49" fontId="6" fillId="0" borderId="1" xfId="2" applyNumberFormat="1" applyFont="1" applyBorder="1"/>
    <xf numFmtId="0" fontId="9" fillId="0" borderId="0" xfId="2" applyFont="1" applyBorder="1" applyAlignment="1">
      <alignment horizontal="center" vertical="center"/>
    </xf>
    <xf numFmtId="0" fontId="6" fillId="0" borderId="0" xfId="2" applyFont="1"/>
    <xf numFmtId="0" fontId="4" fillId="0" borderId="0" xfId="2" applyFont="1"/>
    <xf numFmtId="4" fontId="4" fillId="0" borderId="0" xfId="2" applyNumberFormat="1" applyFont="1"/>
    <xf numFmtId="4" fontId="9" fillId="0" borderId="0" xfId="2" applyNumberFormat="1"/>
    <xf numFmtId="0" fontId="6" fillId="0" borderId="2" xfId="2" applyFont="1" applyBorder="1"/>
    <xf numFmtId="4" fontId="6" fillId="0" borderId="2" xfId="2" applyNumberFormat="1" applyFont="1" applyBorder="1"/>
    <xf numFmtId="4" fontId="6" fillId="0" borderId="0" xfId="2" applyNumberFormat="1" applyFont="1" applyBorder="1"/>
    <xf numFmtId="0" fontId="5" fillId="0" borderId="0" xfId="0" applyFont="1" applyBorder="1" applyAlignment="1">
      <alignment horizontal="center"/>
    </xf>
    <xf numFmtId="0" fontId="16" fillId="0" borderId="1" xfId="2" applyFont="1" applyFill="1" applyBorder="1" applyAlignment="1">
      <alignment horizontal="left" vertical="center" wrapText="1"/>
    </xf>
    <xf numFmtId="4" fontId="11" fillId="0" borderId="0" xfId="0" applyNumberFormat="1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3" fillId="0" borderId="0" xfId="0" applyNumberFormat="1" applyFont="1"/>
    <xf numFmtId="4" fontId="16" fillId="0" borderId="1" xfId="2" applyNumberFormat="1" applyFont="1" applyFill="1" applyBorder="1" applyAlignment="1">
      <alignment horizontal="right" vertical="center"/>
    </xf>
    <xf numFmtId="44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/>
    <xf numFmtId="0" fontId="1" fillId="0" borderId="0" xfId="0" applyFont="1"/>
  </cellXfs>
  <cellStyles count="3">
    <cellStyle name="Normalno" xfId="0" builtinId="0"/>
    <cellStyle name="Normalno 2" xfId="2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8"/>
  <sheetViews>
    <sheetView tabSelected="1" topLeftCell="A87" zoomScaleNormal="100" workbookViewId="0">
      <selection activeCell="L106" sqref="L106"/>
    </sheetView>
  </sheetViews>
  <sheetFormatPr defaultRowHeight="12.75" x14ac:dyDescent="0.2"/>
  <cols>
    <col min="1" max="1" width="6.28515625" customWidth="1"/>
    <col min="2" max="2" width="6.140625" customWidth="1"/>
    <col min="5" max="5" width="13" customWidth="1"/>
    <col min="6" max="6" width="1.85546875" customWidth="1"/>
    <col min="7" max="7" width="3.7109375" customWidth="1"/>
    <col min="8" max="8" width="1.7109375" hidden="1" customWidth="1"/>
    <col min="9" max="9" width="15.7109375" customWidth="1"/>
    <col min="10" max="10" width="16.42578125" customWidth="1"/>
    <col min="11" max="11" width="15.140625" style="1" customWidth="1"/>
    <col min="12" max="12" width="15.5703125" style="1" customWidth="1"/>
  </cols>
  <sheetData>
    <row r="2" spans="1:12" x14ac:dyDescent="0.2">
      <c r="A2" s="11" t="s">
        <v>163</v>
      </c>
    </row>
    <row r="3" spans="1:12" x14ac:dyDescent="0.2">
      <c r="A3" s="11" t="s">
        <v>165</v>
      </c>
    </row>
    <row r="5" spans="1:12" ht="18" x14ac:dyDescent="0.25">
      <c r="A5" s="103" t="s">
        <v>111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2" ht="18" x14ac:dyDescent="0.25">
      <c r="A6" s="104" t="s">
        <v>164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2" ht="18" x14ac:dyDescent="0.25">
      <c r="A7" s="2"/>
      <c r="B7" s="2"/>
      <c r="C7" s="2"/>
      <c r="D7" s="2"/>
      <c r="E7" s="2"/>
      <c r="F7" s="2"/>
      <c r="G7" s="2"/>
      <c r="H7" s="2"/>
      <c r="I7" s="2"/>
      <c r="J7" s="15"/>
      <c r="K7" s="98"/>
    </row>
    <row r="8" spans="1:12" ht="15.75" x14ac:dyDescent="0.25">
      <c r="A8" s="17"/>
      <c r="B8" s="17"/>
      <c r="C8" s="17"/>
      <c r="D8" s="17"/>
      <c r="E8" s="17"/>
      <c r="F8" s="17"/>
      <c r="G8" s="17"/>
      <c r="H8" s="17"/>
      <c r="I8" s="19" t="s">
        <v>44</v>
      </c>
      <c r="J8" s="14" t="s">
        <v>101</v>
      </c>
      <c r="K8" s="99" t="s">
        <v>102</v>
      </c>
      <c r="L8" s="99" t="s">
        <v>104</v>
      </c>
    </row>
    <row r="9" spans="1:12" s="3" customFormat="1" ht="15.75" x14ac:dyDescent="0.25">
      <c r="A9" s="17"/>
      <c r="B9" s="17"/>
      <c r="C9" s="17"/>
      <c r="D9" s="17"/>
      <c r="E9" s="17"/>
      <c r="F9" s="17"/>
      <c r="G9" s="18"/>
      <c r="H9" s="17"/>
      <c r="I9" s="21" t="s">
        <v>81</v>
      </c>
      <c r="J9" s="14" t="s">
        <v>106</v>
      </c>
      <c r="K9" s="99" t="s">
        <v>103</v>
      </c>
      <c r="L9" s="99" t="s">
        <v>105</v>
      </c>
    </row>
    <row r="10" spans="1:12" ht="15" x14ac:dyDescent="0.25">
      <c r="A10" s="5"/>
      <c r="B10" s="5" t="s">
        <v>23</v>
      </c>
      <c r="C10" s="5"/>
      <c r="D10" s="5"/>
      <c r="E10" s="5"/>
      <c r="F10" s="5"/>
      <c r="G10" s="7"/>
      <c r="H10" s="7"/>
      <c r="I10" s="20">
        <v>4680250</v>
      </c>
      <c r="J10" s="20">
        <v>7733000</v>
      </c>
      <c r="K10" s="7">
        <v>6789200</v>
      </c>
      <c r="L10" s="7">
        <v>6173200</v>
      </c>
    </row>
    <row r="11" spans="1:12" ht="15" x14ac:dyDescent="0.25">
      <c r="A11" s="5">
        <v>61</v>
      </c>
      <c r="B11" s="5" t="s">
        <v>24</v>
      </c>
      <c r="C11" s="5"/>
      <c r="D11" s="5"/>
      <c r="E11" s="5"/>
      <c r="F11" s="5"/>
      <c r="G11" s="7"/>
      <c r="H11" s="5"/>
      <c r="I11" s="20">
        <v>642700</v>
      </c>
      <c r="J11" s="20">
        <v>2537700</v>
      </c>
      <c r="K11" s="7">
        <v>2530000</v>
      </c>
      <c r="L11" s="7">
        <v>2530000</v>
      </c>
    </row>
    <row r="12" spans="1:12" s="108" customFormat="1" x14ac:dyDescent="0.2">
      <c r="A12" s="3">
        <v>611</v>
      </c>
      <c r="B12" s="3" t="s">
        <v>197</v>
      </c>
      <c r="C12" s="3"/>
      <c r="D12" s="3"/>
      <c r="E12" s="3"/>
      <c r="F12" s="3"/>
      <c r="G12" s="13"/>
      <c r="H12" s="3"/>
      <c r="I12" s="23">
        <v>600000</v>
      </c>
      <c r="J12" s="23">
        <v>2500000</v>
      </c>
      <c r="K12" s="13"/>
      <c r="L12" s="13"/>
    </row>
    <row r="13" spans="1:12" s="3" customFormat="1" x14ac:dyDescent="0.2">
      <c r="A13" s="3">
        <v>613</v>
      </c>
      <c r="B13" s="3" t="s">
        <v>190</v>
      </c>
      <c r="G13" s="13"/>
      <c r="H13" s="13"/>
      <c r="I13" s="23">
        <v>20700</v>
      </c>
      <c r="J13" s="13">
        <v>25700</v>
      </c>
      <c r="K13" s="13"/>
      <c r="L13" s="13"/>
    </row>
    <row r="14" spans="1:12" s="3" customFormat="1" x14ac:dyDescent="0.2">
      <c r="A14" s="3">
        <v>614</v>
      </c>
      <c r="B14" s="3" t="s">
        <v>191</v>
      </c>
      <c r="I14" s="23">
        <v>22000</v>
      </c>
      <c r="J14" s="13">
        <v>12000</v>
      </c>
      <c r="K14" s="13"/>
      <c r="L14" s="13"/>
    </row>
    <row r="15" spans="1:12" ht="15" x14ac:dyDescent="0.25">
      <c r="A15" s="5">
        <v>63</v>
      </c>
      <c r="B15" s="5" t="s">
        <v>25</v>
      </c>
      <c r="C15" s="5"/>
      <c r="D15" s="5"/>
      <c r="E15" s="5"/>
      <c r="F15" s="5"/>
      <c r="G15" s="7"/>
      <c r="H15" s="5"/>
      <c r="I15" s="20">
        <v>2625000</v>
      </c>
      <c r="J15" s="20">
        <v>3712500</v>
      </c>
      <c r="K15" s="7">
        <v>2775200</v>
      </c>
      <c r="L15" s="7">
        <v>2158200</v>
      </c>
    </row>
    <row r="16" spans="1:12" s="108" customFormat="1" x14ac:dyDescent="0.2">
      <c r="A16" s="3">
        <v>633</v>
      </c>
      <c r="B16" s="3" t="s">
        <v>192</v>
      </c>
      <c r="C16" s="3"/>
      <c r="D16" s="3"/>
      <c r="E16" s="3"/>
      <c r="F16" s="3"/>
      <c r="G16" s="13"/>
      <c r="H16" s="3"/>
      <c r="I16" s="23">
        <v>1437000</v>
      </c>
      <c r="J16" s="23">
        <v>520000</v>
      </c>
      <c r="K16" s="13"/>
      <c r="L16" s="13"/>
    </row>
    <row r="17" spans="1:12" s="3" customFormat="1" x14ac:dyDescent="0.2">
      <c r="A17" s="3">
        <v>638</v>
      </c>
      <c r="B17" s="3" t="s">
        <v>215</v>
      </c>
      <c r="G17" s="13"/>
      <c r="H17" s="13"/>
      <c r="I17" s="23">
        <v>1088000</v>
      </c>
      <c r="J17" s="13">
        <v>3092500</v>
      </c>
      <c r="K17" s="13"/>
      <c r="L17" s="13"/>
    </row>
    <row r="18" spans="1:12" x14ac:dyDescent="0.2">
      <c r="A18" s="3">
        <v>635</v>
      </c>
      <c r="B18" s="3" t="s">
        <v>50</v>
      </c>
      <c r="C18" s="3"/>
      <c r="D18" s="3"/>
      <c r="E18" s="3"/>
      <c r="F18" s="3"/>
      <c r="G18" s="13"/>
      <c r="H18" s="13"/>
      <c r="I18" s="23">
        <v>100000</v>
      </c>
      <c r="J18" s="13">
        <v>100000</v>
      </c>
    </row>
    <row r="19" spans="1:12" x14ac:dyDescent="0.2">
      <c r="G19" s="1"/>
      <c r="H19" s="1"/>
      <c r="I19" s="22"/>
      <c r="J19" s="1"/>
    </row>
    <row r="20" spans="1:12" ht="15" x14ac:dyDescent="0.25">
      <c r="A20" s="5">
        <v>64</v>
      </c>
      <c r="B20" s="5" t="s">
        <v>26</v>
      </c>
      <c r="C20" s="5"/>
      <c r="D20" s="5"/>
      <c r="E20" s="5"/>
      <c r="F20" s="5"/>
      <c r="G20" s="7"/>
      <c r="H20" s="7"/>
      <c r="I20" s="20">
        <v>975550</v>
      </c>
      <c r="J20" s="20">
        <v>943800</v>
      </c>
      <c r="K20" s="7">
        <v>945000</v>
      </c>
      <c r="L20" s="7">
        <v>945000</v>
      </c>
    </row>
    <row r="21" spans="1:12" s="108" customFormat="1" x14ac:dyDescent="0.2">
      <c r="A21" s="3">
        <v>641</v>
      </c>
      <c r="B21" s="3" t="s">
        <v>193</v>
      </c>
      <c r="C21" s="3"/>
      <c r="D21" s="3"/>
      <c r="E21" s="3"/>
      <c r="F21" s="3"/>
      <c r="G21" s="13"/>
      <c r="H21" s="13"/>
      <c r="I21" s="23">
        <v>2000</v>
      </c>
      <c r="J21" s="23">
        <v>1000</v>
      </c>
      <c r="K21" s="13"/>
      <c r="L21" s="13"/>
    </row>
    <row r="22" spans="1:12" s="3" customFormat="1" x14ac:dyDescent="0.2">
      <c r="A22" s="3">
        <v>642</v>
      </c>
      <c r="B22" s="3" t="s">
        <v>194</v>
      </c>
      <c r="G22" s="13"/>
      <c r="H22" s="13"/>
      <c r="I22" s="23">
        <v>973550</v>
      </c>
      <c r="J22" s="13">
        <v>942800</v>
      </c>
      <c r="K22" s="13"/>
      <c r="L22" s="13"/>
    </row>
    <row r="23" spans="1:12" x14ac:dyDescent="0.2">
      <c r="I23" s="22"/>
      <c r="J23" s="1"/>
    </row>
    <row r="24" spans="1:12" ht="15" x14ac:dyDescent="0.25">
      <c r="A24" s="5">
        <v>65</v>
      </c>
      <c r="B24" s="5" t="s">
        <v>27</v>
      </c>
      <c r="C24" s="5"/>
      <c r="D24" s="5"/>
      <c r="E24" s="5"/>
      <c r="F24" s="5"/>
      <c r="G24" s="7"/>
      <c r="H24" s="7"/>
      <c r="I24" s="20">
        <v>420000</v>
      </c>
      <c r="J24" s="20">
        <v>445000</v>
      </c>
      <c r="K24" s="7">
        <v>445000</v>
      </c>
      <c r="L24" s="7">
        <v>446000</v>
      </c>
    </row>
    <row r="25" spans="1:12" ht="15" x14ac:dyDescent="0.25">
      <c r="A25" s="5">
        <v>652</v>
      </c>
      <c r="B25" s="5" t="s">
        <v>27</v>
      </c>
      <c r="C25" s="5"/>
      <c r="D25" s="5"/>
      <c r="E25" s="5"/>
      <c r="F25" s="5"/>
      <c r="G25" s="7"/>
      <c r="H25" s="7"/>
      <c r="I25" s="20">
        <v>420000</v>
      </c>
      <c r="J25" s="20">
        <v>445000</v>
      </c>
      <c r="K25" s="13"/>
      <c r="L25" s="13"/>
    </row>
    <row r="26" spans="1:12" ht="15" x14ac:dyDescent="0.25">
      <c r="A26" s="5">
        <v>66</v>
      </c>
      <c r="B26" s="5" t="s">
        <v>28</v>
      </c>
      <c r="C26" s="5"/>
      <c r="D26" s="5"/>
      <c r="E26" s="5"/>
      <c r="F26" s="5"/>
      <c r="G26" s="7"/>
      <c r="H26" s="5"/>
      <c r="I26" s="20">
        <v>17000</v>
      </c>
      <c r="J26" s="20">
        <v>94000</v>
      </c>
      <c r="K26" s="7">
        <v>94000</v>
      </c>
      <c r="L26" s="7">
        <v>94000</v>
      </c>
    </row>
    <row r="27" spans="1:12" ht="15" x14ac:dyDescent="0.25">
      <c r="A27" s="5">
        <v>661</v>
      </c>
      <c r="B27" s="5" t="s">
        <v>195</v>
      </c>
      <c r="C27" s="5"/>
      <c r="D27" s="5"/>
      <c r="E27" s="5"/>
      <c r="F27" s="5"/>
      <c r="G27" s="7"/>
      <c r="H27" s="5"/>
      <c r="I27" s="20">
        <v>17000</v>
      </c>
      <c r="J27" s="20">
        <v>94000</v>
      </c>
      <c r="K27" s="13"/>
      <c r="L27" s="13"/>
    </row>
    <row r="28" spans="1:12" x14ac:dyDescent="0.2">
      <c r="J28" s="12"/>
      <c r="K28" s="12"/>
    </row>
    <row r="29" spans="1:12" ht="15.75" x14ac:dyDescent="0.25">
      <c r="A29" s="4">
        <v>7</v>
      </c>
      <c r="B29" s="4" t="s">
        <v>29</v>
      </c>
      <c r="C29" s="4"/>
      <c r="D29" s="4"/>
      <c r="E29" s="4"/>
      <c r="F29" s="4"/>
      <c r="G29" s="4"/>
      <c r="H29" s="4"/>
      <c r="I29" s="6"/>
      <c r="J29" s="12"/>
      <c r="K29" s="12"/>
    </row>
    <row r="30" spans="1:12" ht="15" x14ac:dyDescent="0.25">
      <c r="A30" s="5">
        <v>72</v>
      </c>
      <c r="B30" s="5" t="s">
        <v>216</v>
      </c>
      <c r="C30" s="5"/>
      <c r="D30" s="5"/>
      <c r="E30" s="5"/>
      <c r="F30" s="5"/>
      <c r="G30" s="7"/>
      <c r="H30" s="5"/>
      <c r="I30" s="20">
        <v>4000</v>
      </c>
      <c r="J30" s="20">
        <v>4000</v>
      </c>
      <c r="K30" s="13">
        <v>4000</v>
      </c>
      <c r="L30" s="13">
        <v>4000</v>
      </c>
    </row>
    <row r="31" spans="1:12" s="108" customFormat="1" x14ac:dyDescent="0.2">
      <c r="A31" s="3">
        <v>721</v>
      </c>
      <c r="B31" s="3" t="s">
        <v>196</v>
      </c>
      <c r="C31" s="3"/>
      <c r="D31" s="3"/>
      <c r="E31" s="3"/>
      <c r="F31" s="3"/>
      <c r="G31" s="13"/>
      <c r="H31" s="3"/>
      <c r="I31" s="23">
        <v>4000</v>
      </c>
      <c r="J31" s="23">
        <v>4000</v>
      </c>
      <c r="K31" s="13"/>
      <c r="L31" s="13"/>
    </row>
    <row r="32" spans="1:12" s="3" customFormat="1" x14ac:dyDescent="0.2">
      <c r="A32"/>
      <c r="B32"/>
      <c r="C32"/>
      <c r="D32"/>
      <c r="E32"/>
      <c r="F32"/>
      <c r="G32" s="1"/>
      <c r="H32" s="1"/>
      <c r="I32" s="1"/>
      <c r="J32" s="12"/>
      <c r="K32" s="12"/>
      <c r="L32" s="1"/>
    </row>
    <row r="33" spans="1:12" ht="15" x14ac:dyDescent="0.2">
      <c r="A33" s="8" t="s">
        <v>108</v>
      </c>
      <c r="B33" s="8"/>
      <c r="C33" s="8"/>
      <c r="D33" s="8"/>
      <c r="E33" s="8"/>
      <c r="F33" s="8"/>
      <c r="G33" s="9"/>
      <c r="H33" s="9"/>
      <c r="I33" s="24">
        <v>4684250</v>
      </c>
      <c r="J33" s="9">
        <f>SUM(J11,J15,J20,J24,J26,J30)</f>
        <v>7737000</v>
      </c>
      <c r="K33" s="9">
        <f>SUM(K11,K15,K20,K24,K26,K30)</f>
        <v>6793200</v>
      </c>
      <c r="L33" s="9">
        <f>SUM(L11,L15,L20,L24,L26,L30)</f>
        <v>6177200</v>
      </c>
    </row>
    <row r="34" spans="1:12" ht="1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12"/>
    </row>
    <row r="35" spans="1:12" ht="15.75" x14ac:dyDescent="0.25">
      <c r="A35" s="3" t="s">
        <v>0</v>
      </c>
      <c r="B35" s="3"/>
      <c r="C35" s="3" t="s">
        <v>1</v>
      </c>
      <c r="D35" s="3"/>
      <c r="E35" s="3"/>
      <c r="F35" s="3"/>
      <c r="G35" s="3"/>
      <c r="H35" s="10"/>
      <c r="I35" s="19" t="s">
        <v>43</v>
      </c>
      <c r="J35" s="99" t="s">
        <v>101</v>
      </c>
      <c r="K35" s="99" t="s">
        <v>104</v>
      </c>
      <c r="L35" s="99" t="s">
        <v>104</v>
      </c>
    </row>
    <row r="36" spans="1:12" ht="15.75" x14ac:dyDescent="0.25">
      <c r="H36" s="10"/>
      <c r="I36" s="19" t="s">
        <v>81</v>
      </c>
      <c r="J36" s="99" t="s">
        <v>106</v>
      </c>
      <c r="K36" s="99" t="s">
        <v>103</v>
      </c>
      <c r="L36" s="99" t="s">
        <v>105</v>
      </c>
    </row>
    <row r="37" spans="1:12" ht="15" x14ac:dyDescent="0.2">
      <c r="A37" s="8" t="s">
        <v>2</v>
      </c>
      <c r="B37" s="8"/>
      <c r="C37" s="8"/>
      <c r="D37" s="8"/>
      <c r="E37" s="8"/>
      <c r="F37" s="8"/>
      <c r="G37" s="9"/>
      <c r="H37" s="9"/>
      <c r="I37" s="24">
        <v>4684250</v>
      </c>
      <c r="J37" s="9">
        <v>7351150</v>
      </c>
      <c r="K37" s="9">
        <v>6793200</v>
      </c>
      <c r="L37" s="9">
        <v>6177200</v>
      </c>
    </row>
    <row r="38" spans="1:12" ht="15.75" x14ac:dyDescent="0.25">
      <c r="A38" s="34" t="s">
        <v>55</v>
      </c>
      <c r="B38" s="34"/>
      <c r="C38" s="34"/>
      <c r="D38" s="34"/>
      <c r="E38" s="34"/>
      <c r="F38" s="34"/>
      <c r="G38" s="35"/>
      <c r="H38" s="34"/>
      <c r="I38" s="35">
        <v>361200</v>
      </c>
      <c r="J38" s="35">
        <v>253700</v>
      </c>
      <c r="K38" s="6">
        <v>254200</v>
      </c>
      <c r="L38" s="6">
        <v>255200</v>
      </c>
    </row>
    <row r="39" spans="1:12" ht="15" x14ac:dyDescent="0.25">
      <c r="A39" s="36" t="s">
        <v>56</v>
      </c>
      <c r="B39" s="36"/>
      <c r="C39" s="36"/>
      <c r="D39" s="36"/>
      <c r="E39" s="36"/>
      <c r="F39" s="36"/>
      <c r="G39" s="36"/>
      <c r="H39" s="36"/>
      <c r="I39" s="36"/>
      <c r="J39" s="39"/>
      <c r="K39" s="7"/>
    </row>
    <row r="40" spans="1:12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9"/>
    </row>
    <row r="41" spans="1:12" x14ac:dyDescent="0.2">
      <c r="A41" s="32">
        <v>3</v>
      </c>
      <c r="B41" s="32" t="s">
        <v>3</v>
      </c>
      <c r="C41" s="32"/>
      <c r="D41" s="32"/>
      <c r="E41" s="32"/>
      <c r="F41" s="32"/>
      <c r="G41" s="38"/>
      <c r="H41" s="32"/>
      <c r="I41" s="38">
        <v>325000</v>
      </c>
      <c r="J41" s="38">
        <v>241700</v>
      </c>
      <c r="K41" s="13">
        <v>242200</v>
      </c>
      <c r="L41" s="13">
        <v>243200</v>
      </c>
    </row>
    <row r="42" spans="1:12" x14ac:dyDescent="0.2">
      <c r="A42" s="32">
        <v>31</v>
      </c>
      <c r="B42" s="32" t="s">
        <v>4</v>
      </c>
      <c r="C42" s="32"/>
      <c r="D42" s="32"/>
      <c r="E42" s="32"/>
      <c r="F42" s="32"/>
      <c r="G42" s="38"/>
      <c r="H42" s="32"/>
      <c r="I42" s="38">
        <v>152000</v>
      </c>
      <c r="J42" s="38">
        <v>124500</v>
      </c>
      <c r="K42" s="13">
        <v>125000</v>
      </c>
      <c r="L42" s="13">
        <v>126000</v>
      </c>
    </row>
    <row r="43" spans="1:12" x14ac:dyDescent="0.2">
      <c r="A43" s="32">
        <v>311</v>
      </c>
      <c r="B43" s="32" t="s">
        <v>57</v>
      </c>
      <c r="C43" s="32"/>
      <c r="D43" s="32"/>
      <c r="E43" s="32"/>
      <c r="F43" s="32"/>
      <c r="G43" s="38"/>
      <c r="H43" s="32"/>
      <c r="I43" s="38">
        <v>129000</v>
      </c>
      <c r="J43" s="38">
        <v>106000</v>
      </c>
      <c r="K43" s="13"/>
      <c r="L43" s="13"/>
    </row>
    <row r="44" spans="1:12" x14ac:dyDescent="0.2">
      <c r="A44" s="32">
        <v>313</v>
      </c>
      <c r="B44" s="32" t="s">
        <v>33</v>
      </c>
      <c r="C44" s="32"/>
      <c r="D44" s="32"/>
      <c r="E44" s="32"/>
      <c r="F44" s="32"/>
      <c r="G44" s="38"/>
      <c r="H44" s="32"/>
      <c r="I44" s="38">
        <v>23000</v>
      </c>
      <c r="J44" s="38">
        <v>18500</v>
      </c>
      <c r="K44" s="13"/>
      <c r="L44" s="13"/>
    </row>
    <row r="45" spans="1:12" x14ac:dyDescent="0.2">
      <c r="A45" s="31"/>
      <c r="B45" s="31"/>
      <c r="C45" s="31"/>
      <c r="D45" s="31"/>
      <c r="E45" s="31"/>
      <c r="F45" s="31"/>
      <c r="G45" s="31"/>
      <c r="H45" s="31"/>
      <c r="I45" s="31"/>
      <c r="J45" s="41"/>
      <c r="K45" s="13"/>
      <c r="L45" s="13"/>
    </row>
    <row r="46" spans="1:12" x14ac:dyDescent="0.2">
      <c r="A46" s="32">
        <v>32</v>
      </c>
      <c r="B46" s="32" t="s">
        <v>5</v>
      </c>
      <c r="C46" s="32"/>
      <c r="D46" s="32"/>
      <c r="E46" s="32"/>
      <c r="F46" s="32"/>
      <c r="G46" s="38"/>
      <c r="H46" s="32"/>
      <c r="I46" s="38">
        <v>173000</v>
      </c>
      <c r="J46" s="38">
        <v>90000</v>
      </c>
      <c r="K46" s="13">
        <v>90000</v>
      </c>
      <c r="L46" s="13">
        <v>90000</v>
      </c>
    </row>
    <row r="47" spans="1:12" x14ac:dyDescent="0.2">
      <c r="A47" s="32">
        <v>321</v>
      </c>
      <c r="B47" s="32" t="s">
        <v>34</v>
      </c>
      <c r="C47" s="32"/>
      <c r="D47" s="32"/>
      <c r="E47" s="32"/>
      <c r="F47" s="32"/>
      <c r="G47" s="38"/>
      <c r="H47" s="32"/>
      <c r="I47" s="38">
        <v>8000</v>
      </c>
      <c r="J47" s="38">
        <v>8000</v>
      </c>
      <c r="K47" s="13"/>
      <c r="L47" s="13"/>
    </row>
    <row r="48" spans="1:12" x14ac:dyDescent="0.2">
      <c r="A48" s="32">
        <v>323</v>
      </c>
      <c r="B48" s="32" t="s">
        <v>36</v>
      </c>
      <c r="C48" s="32"/>
      <c r="D48" s="32"/>
      <c r="E48" s="32"/>
      <c r="F48" s="32"/>
      <c r="G48" s="38"/>
      <c r="H48" s="32"/>
      <c r="I48" s="38">
        <v>124000</v>
      </c>
      <c r="J48" s="38">
        <v>28000</v>
      </c>
      <c r="K48" s="13"/>
      <c r="L48" s="13"/>
    </row>
    <row r="49" spans="1:12" x14ac:dyDescent="0.2">
      <c r="A49" s="32">
        <v>329</v>
      </c>
      <c r="B49" s="32" t="s">
        <v>172</v>
      </c>
      <c r="C49" s="32"/>
      <c r="D49" s="32"/>
      <c r="E49" s="32"/>
      <c r="F49" s="32"/>
      <c r="G49" s="38"/>
      <c r="H49" s="32"/>
      <c r="I49" s="38">
        <v>41000</v>
      </c>
      <c r="J49" s="38">
        <v>54000</v>
      </c>
      <c r="K49" s="13"/>
      <c r="L49" s="13"/>
    </row>
    <row r="50" spans="1:12" x14ac:dyDescent="0.2">
      <c r="A50" s="31"/>
      <c r="B50" s="31"/>
      <c r="C50" s="31"/>
      <c r="D50" s="31"/>
      <c r="E50" s="31"/>
      <c r="F50" s="31"/>
      <c r="G50" s="39"/>
      <c r="H50" s="31"/>
      <c r="I50" s="39"/>
      <c r="J50" s="39"/>
      <c r="K50" s="13"/>
      <c r="L50" s="13"/>
    </row>
    <row r="51" spans="1:12" x14ac:dyDescent="0.2">
      <c r="A51" s="32">
        <v>38</v>
      </c>
      <c r="B51" s="32" t="s">
        <v>6</v>
      </c>
      <c r="C51" s="32"/>
      <c r="D51" s="32"/>
      <c r="E51" s="32"/>
      <c r="F51" s="32"/>
      <c r="G51" s="41"/>
      <c r="H51" s="31"/>
      <c r="I51" s="38">
        <v>0</v>
      </c>
      <c r="J51" s="38">
        <v>1000</v>
      </c>
      <c r="K51" s="13">
        <v>1000</v>
      </c>
      <c r="L51" s="13">
        <v>1000</v>
      </c>
    </row>
    <row r="52" spans="1:12" x14ac:dyDescent="0.2">
      <c r="A52" s="32">
        <v>381</v>
      </c>
      <c r="B52" s="32" t="s">
        <v>198</v>
      </c>
      <c r="C52" s="32"/>
      <c r="D52" s="32"/>
      <c r="E52" s="32"/>
      <c r="F52" s="32"/>
      <c r="G52" s="31"/>
      <c r="H52" s="31"/>
      <c r="I52" s="38">
        <v>0</v>
      </c>
      <c r="J52" s="38">
        <v>1000</v>
      </c>
      <c r="K52" s="13"/>
      <c r="L52" s="13"/>
    </row>
    <row r="53" spans="1:12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9"/>
      <c r="K53" s="13"/>
      <c r="L53" s="13"/>
    </row>
    <row r="54" spans="1:12" x14ac:dyDescent="0.2">
      <c r="A54" s="32">
        <v>38</v>
      </c>
      <c r="B54" s="32" t="s">
        <v>6</v>
      </c>
      <c r="C54" s="32"/>
      <c r="D54" s="32"/>
      <c r="E54" s="32"/>
      <c r="F54" s="32"/>
      <c r="G54" s="38"/>
      <c r="H54" s="32"/>
      <c r="I54" s="38">
        <v>26200</v>
      </c>
      <c r="J54" s="38">
        <v>26200</v>
      </c>
      <c r="K54" s="13">
        <v>26200</v>
      </c>
      <c r="L54" s="13">
        <v>26200</v>
      </c>
    </row>
    <row r="55" spans="1:12" x14ac:dyDescent="0.2">
      <c r="A55" s="32">
        <v>381</v>
      </c>
      <c r="B55" s="32" t="s">
        <v>199</v>
      </c>
      <c r="C55" s="32"/>
      <c r="D55" s="32"/>
      <c r="E55" s="32"/>
      <c r="F55" s="32"/>
      <c r="G55" s="38"/>
      <c r="H55" s="32"/>
      <c r="I55" s="38">
        <v>15000</v>
      </c>
      <c r="J55" s="38">
        <v>15000</v>
      </c>
      <c r="K55" s="13"/>
      <c r="L55" s="13"/>
    </row>
    <row r="56" spans="1:12" ht="1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9"/>
      <c r="K56" s="13"/>
      <c r="L56" s="13"/>
    </row>
    <row r="57" spans="1:12" x14ac:dyDescent="0.2">
      <c r="A57" s="32">
        <v>381</v>
      </c>
      <c r="B57" s="32" t="s">
        <v>200</v>
      </c>
      <c r="C57" s="32"/>
      <c r="D57" s="32"/>
      <c r="E57" s="32"/>
      <c r="F57" s="32"/>
      <c r="G57" s="38"/>
      <c r="H57" s="32"/>
      <c r="I57" s="38">
        <v>11200</v>
      </c>
      <c r="J57" s="38">
        <v>11200</v>
      </c>
      <c r="K57" s="13"/>
      <c r="L57" s="13"/>
    </row>
    <row r="58" spans="1:12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9"/>
      <c r="K58" s="38"/>
      <c r="L58" s="13"/>
    </row>
    <row r="59" spans="1:12" ht="15" x14ac:dyDescent="0.25">
      <c r="A59" s="36" t="s">
        <v>58</v>
      </c>
      <c r="B59" s="36"/>
      <c r="C59" s="36"/>
      <c r="D59" s="36"/>
      <c r="E59" s="36"/>
      <c r="F59" s="36"/>
      <c r="G59" s="36"/>
      <c r="H59" s="36"/>
      <c r="I59" s="37">
        <v>10000</v>
      </c>
      <c r="J59" s="38">
        <v>12000</v>
      </c>
      <c r="K59" s="38">
        <v>12000</v>
      </c>
      <c r="L59" s="13">
        <v>12000</v>
      </c>
    </row>
    <row r="60" spans="1:12" x14ac:dyDescent="0.2">
      <c r="A60" s="32">
        <v>3</v>
      </c>
      <c r="B60" s="32" t="s">
        <v>3</v>
      </c>
      <c r="C60" s="32"/>
      <c r="D60" s="32"/>
      <c r="E60" s="32"/>
      <c r="F60" s="32"/>
      <c r="G60" s="38"/>
      <c r="H60" s="32"/>
      <c r="I60" s="38">
        <v>10000</v>
      </c>
      <c r="J60" s="38">
        <v>12000</v>
      </c>
      <c r="K60" s="38">
        <v>12000</v>
      </c>
      <c r="L60" s="13">
        <v>12000</v>
      </c>
    </row>
    <row r="61" spans="1:12" x14ac:dyDescent="0.2">
      <c r="A61" s="32">
        <v>32</v>
      </c>
      <c r="B61" s="32" t="s">
        <v>5</v>
      </c>
      <c r="C61" s="32"/>
      <c r="D61" s="32"/>
      <c r="E61" s="32"/>
      <c r="F61" s="32"/>
      <c r="G61" s="38"/>
      <c r="H61" s="32"/>
      <c r="I61" s="38">
        <v>10000</v>
      </c>
      <c r="J61" s="38">
        <v>12000</v>
      </c>
      <c r="K61" s="38">
        <v>12000</v>
      </c>
      <c r="L61" s="13">
        <v>12000</v>
      </c>
    </row>
    <row r="62" spans="1:12" x14ac:dyDescent="0.2">
      <c r="A62" s="32">
        <v>323</v>
      </c>
      <c r="B62" s="32" t="s">
        <v>36</v>
      </c>
      <c r="C62" s="32"/>
      <c r="D62" s="32"/>
      <c r="E62" s="32"/>
      <c r="F62" s="32"/>
      <c r="G62" s="38"/>
      <c r="H62" s="32"/>
      <c r="I62" s="38">
        <v>6000</v>
      </c>
      <c r="J62" s="38">
        <v>6000</v>
      </c>
      <c r="K62" s="38"/>
      <c r="L62" s="13"/>
    </row>
    <row r="63" spans="1:12" x14ac:dyDescent="0.2">
      <c r="A63" s="32">
        <v>329</v>
      </c>
      <c r="B63" s="32" t="s">
        <v>172</v>
      </c>
      <c r="C63" s="32"/>
      <c r="D63" s="32"/>
      <c r="E63" s="32"/>
      <c r="F63" s="32"/>
      <c r="G63" s="38"/>
      <c r="H63" s="32"/>
      <c r="I63" s="38">
        <v>4000</v>
      </c>
      <c r="J63" s="38">
        <v>6000</v>
      </c>
      <c r="K63" s="38"/>
      <c r="L63" s="13"/>
    </row>
    <row r="64" spans="1:12" x14ac:dyDescent="0.2">
      <c r="A64" s="31"/>
      <c r="B64" s="31"/>
      <c r="C64" s="31"/>
      <c r="D64" s="31"/>
      <c r="E64" s="31"/>
      <c r="F64" s="31"/>
      <c r="G64" s="39"/>
      <c r="H64" s="31"/>
      <c r="I64" s="39"/>
      <c r="J64" s="39"/>
      <c r="K64" s="38"/>
      <c r="L64" s="13"/>
    </row>
    <row r="65" spans="1:12" ht="15" x14ac:dyDescent="0.25">
      <c r="A65" s="31"/>
      <c r="B65" s="31"/>
      <c r="C65" s="31"/>
      <c r="D65" s="31"/>
      <c r="E65" s="31"/>
      <c r="F65" s="31"/>
      <c r="G65" s="36"/>
      <c r="H65" s="36"/>
      <c r="I65" s="36"/>
      <c r="J65" s="39"/>
      <c r="K65" s="38"/>
      <c r="L65" s="13"/>
    </row>
    <row r="66" spans="1:12" ht="15.75" x14ac:dyDescent="0.25">
      <c r="A66" s="34" t="s">
        <v>59</v>
      </c>
      <c r="B66" s="34"/>
      <c r="C66" s="34"/>
      <c r="D66" s="34"/>
      <c r="E66" s="34"/>
      <c r="F66" s="34"/>
      <c r="G66" s="42"/>
      <c r="H66" s="42"/>
      <c r="I66" s="43">
        <v>880550</v>
      </c>
      <c r="J66" s="38">
        <v>928650</v>
      </c>
      <c r="K66" s="38">
        <v>923500</v>
      </c>
      <c r="L66" s="13">
        <v>925500</v>
      </c>
    </row>
    <row r="67" spans="1:12" ht="15" x14ac:dyDescent="0.25">
      <c r="A67" s="36" t="s">
        <v>60</v>
      </c>
      <c r="B67" s="36"/>
      <c r="C67" s="36"/>
      <c r="D67" s="36"/>
      <c r="E67" s="36"/>
      <c r="F67" s="36"/>
      <c r="G67" s="41"/>
      <c r="H67" s="40"/>
      <c r="I67" s="38">
        <v>865050</v>
      </c>
      <c r="J67" s="38">
        <v>913150</v>
      </c>
      <c r="K67" s="38">
        <v>898000</v>
      </c>
      <c r="L67" s="13">
        <v>900000</v>
      </c>
    </row>
    <row r="68" spans="1:12" x14ac:dyDescent="0.2">
      <c r="A68" s="31"/>
      <c r="B68" s="31"/>
      <c r="C68" s="31"/>
      <c r="D68" s="31"/>
      <c r="E68" s="31"/>
      <c r="F68" s="31"/>
      <c r="G68" s="39"/>
      <c r="H68" s="31"/>
      <c r="I68" s="39"/>
      <c r="J68" s="39"/>
      <c r="K68" s="38"/>
      <c r="L68" s="13"/>
    </row>
    <row r="69" spans="1:12" x14ac:dyDescent="0.2">
      <c r="A69" s="32">
        <v>3</v>
      </c>
      <c r="B69" s="32" t="s">
        <v>3</v>
      </c>
      <c r="C69" s="32"/>
      <c r="D69" s="32"/>
      <c r="E69" s="32"/>
      <c r="F69" s="32"/>
      <c r="G69" s="39"/>
      <c r="H69" s="31"/>
      <c r="I69" s="38">
        <v>767650</v>
      </c>
      <c r="J69" s="38">
        <v>758150</v>
      </c>
      <c r="K69" s="38">
        <v>758000</v>
      </c>
      <c r="L69" s="13">
        <v>760000</v>
      </c>
    </row>
    <row r="70" spans="1:12" x14ac:dyDescent="0.2">
      <c r="A70" s="32">
        <v>31</v>
      </c>
      <c r="B70" s="32" t="s">
        <v>4</v>
      </c>
      <c r="C70" s="32"/>
      <c r="D70" s="32"/>
      <c r="E70" s="32"/>
      <c r="F70" s="32"/>
      <c r="G70" s="39"/>
      <c r="H70" s="31"/>
      <c r="I70" s="38">
        <v>447000</v>
      </c>
      <c r="J70" s="38">
        <v>446000</v>
      </c>
      <c r="K70" s="38">
        <v>447000</v>
      </c>
      <c r="L70" s="13">
        <v>448000</v>
      </c>
    </row>
    <row r="71" spans="1:12" x14ac:dyDescent="0.2">
      <c r="A71" s="32">
        <v>311</v>
      </c>
      <c r="B71" s="32" t="s">
        <v>57</v>
      </c>
      <c r="C71" s="32"/>
      <c r="D71" s="32"/>
      <c r="E71" s="32"/>
      <c r="F71" s="32"/>
      <c r="G71" s="38"/>
      <c r="H71" s="32"/>
      <c r="I71" s="38">
        <v>393000</v>
      </c>
      <c r="J71" s="38">
        <v>392000</v>
      </c>
      <c r="K71" s="38"/>
      <c r="L71" s="13"/>
    </row>
    <row r="72" spans="1:12" x14ac:dyDescent="0.2">
      <c r="A72" s="32">
        <v>312</v>
      </c>
      <c r="B72" s="32" t="s">
        <v>61</v>
      </c>
      <c r="C72" s="32"/>
      <c r="D72" s="32"/>
      <c r="E72" s="32"/>
      <c r="F72" s="32"/>
      <c r="G72" s="38"/>
      <c r="H72" s="32"/>
      <c r="I72" s="38">
        <v>0</v>
      </c>
      <c r="J72" s="38">
        <v>0</v>
      </c>
      <c r="K72" s="38"/>
      <c r="L72" s="13"/>
    </row>
    <row r="73" spans="1:12" x14ac:dyDescent="0.2">
      <c r="A73" s="32">
        <v>313</v>
      </c>
      <c r="B73" s="32" t="s">
        <v>33</v>
      </c>
      <c r="C73" s="32"/>
      <c r="D73" s="32"/>
      <c r="E73" s="32"/>
      <c r="F73" s="32"/>
      <c r="G73" s="31"/>
      <c r="H73" s="31"/>
      <c r="I73" s="38">
        <v>54000</v>
      </c>
      <c r="J73" s="38">
        <v>54000</v>
      </c>
      <c r="K73" s="38"/>
      <c r="L73" s="13"/>
    </row>
    <row r="74" spans="1:12" x14ac:dyDescent="0.2">
      <c r="A74" s="31"/>
      <c r="B74" s="31"/>
      <c r="C74" s="31"/>
      <c r="D74" s="31"/>
      <c r="E74" s="31"/>
      <c r="F74" s="31"/>
      <c r="G74" s="39"/>
      <c r="H74" s="31"/>
      <c r="I74" s="39"/>
      <c r="J74" s="39"/>
      <c r="K74" s="38"/>
      <c r="L74" s="13"/>
    </row>
    <row r="75" spans="1:12" x14ac:dyDescent="0.2">
      <c r="A75" s="32">
        <v>32</v>
      </c>
      <c r="B75" s="32" t="s">
        <v>5</v>
      </c>
      <c r="C75" s="32"/>
      <c r="D75" s="32"/>
      <c r="E75" s="32"/>
      <c r="F75" s="32"/>
      <c r="G75" s="39"/>
      <c r="H75" s="31"/>
      <c r="I75" s="38">
        <v>320650</v>
      </c>
      <c r="J75" s="38">
        <v>312150</v>
      </c>
      <c r="K75" s="38">
        <v>311000</v>
      </c>
      <c r="L75" s="13">
        <v>312000</v>
      </c>
    </row>
    <row r="76" spans="1:12" x14ac:dyDescent="0.2">
      <c r="A76" s="32">
        <v>321</v>
      </c>
      <c r="B76" s="32" t="s">
        <v>34</v>
      </c>
      <c r="C76" s="32"/>
      <c r="D76" s="32"/>
      <c r="E76" s="32"/>
      <c r="F76" s="32"/>
      <c r="G76" s="39"/>
      <c r="H76" s="31"/>
      <c r="I76" s="38">
        <v>43000</v>
      </c>
      <c r="J76" s="38">
        <v>45000</v>
      </c>
      <c r="K76" s="38"/>
      <c r="L76" s="13"/>
    </row>
    <row r="77" spans="1:12" x14ac:dyDescent="0.2">
      <c r="A77" s="32">
        <v>322</v>
      </c>
      <c r="B77" s="32" t="s">
        <v>35</v>
      </c>
      <c r="C77" s="32"/>
      <c r="D77" s="32"/>
      <c r="E77" s="32"/>
      <c r="F77" s="32"/>
      <c r="G77" s="39"/>
      <c r="H77" s="31"/>
      <c r="I77" s="38">
        <v>157650</v>
      </c>
      <c r="J77" s="38">
        <v>138000</v>
      </c>
      <c r="K77" s="38"/>
      <c r="L77" s="13"/>
    </row>
    <row r="78" spans="1:12" x14ac:dyDescent="0.2">
      <c r="A78" s="32">
        <v>323</v>
      </c>
      <c r="B78" s="32" t="s">
        <v>36</v>
      </c>
      <c r="C78" s="32"/>
      <c r="D78" s="32"/>
      <c r="E78" s="32"/>
      <c r="F78" s="32"/>
      <c r="G78" s="39"/>
      <c r="H78" s="31"/>
      <c r="I78" s="38">
        <v>103000</v>
      </c>
      <c r="J78" s="38">
        <v>110650</v>
      </c>
      <c r="K78" s="38"/>
      <c r="L78" s="13"/>
    </row>
    <row r="79" spans="1:12" x14ac:dyDescent="0.2">
      <c r="A79" s="32">
        <v>329</v>
      </c>
      <c r="B79" s="32" t="s">
        <v>172</v>
      </c>
      <c r="C79" s="32"/>
      <c r="D79" s="32"/>
      <c r="E79" s="32"/>
      <c r="F79" s="32"/>
      <c r="G79" s="39"/>
      <c r="H79" s="31"/>
      <c r="I79" s="38">
        <v>17000</v>
      </c>
      <c r="J79" s="38">
        <v>18500</v>
      </c>
      <c r="K79" s="38"/>
      <c r="L79" s="13"/>
    </row>
    <row r="80" spans="1:12" x14ac:dyDescent="0.2">
      <c r="A80" s="31"/>
      <c r="B80" s="31"/>
      <c r="C80" s="31"/>
      <c r="D80" s="31"/>
      <c r="E80" s="31"/>
      <c r="F80" s="31"/>
      <c r="G80" s="38"/>
      <c r="H80" s="32"/>
      <c r="I80" s="38"/>
      <c r="J80" s="39"/>
      <c r="K80" s="38"/>
      <c r="L80" s="13"/>
    </row>
    <row r="81" spans="1:12" x14ac:dyDescent="0.2">
      <c r="A81" s="32">
        <v>31</v>
      </c>
      <c r="B81" s="32" t="s">
        <v>201</v>
      </c>
      <c r="C81" s="32"/>
      <c r="D81" s="32"/>
      <c r="E81" s="32"/>
      <c r="F81" s="32"/>
      <c r="G81" s="39"/>
      <c r="H81" s="31"/>
      <c r="I81" s="38">
        <v>93400</v>
      </c>
      <c r="J81" s="38">
        <v>140000</v>
      </c>
      <c r="K81" s="38">
        <v>140000</v>
      </c>
      <c r="L81" s="13">
        <v>140000</v>
      </c>
    </row>
    <row r="82" spans="1:12" x14ac:dyDescent="0.2">
      <c r="A82" s="32">
        <v>311</v>
      </c>
      <c r="B82" s="32" t="s">
        <v>57</v>
      </c>
      <c r="C82" s="32"/>
      <c r="D82" s="32"/>
      <c r="E82" s="32"/>
      <c r="F82" s="32"/>
      <c r="G82" s="38"/>
      <c r="H82" s="32"/>
      <c r="I82" s="38">
        <v>79000</v>
      </c>
      <c r="J82" s="38">
        <v>119000</v>
      </c>
      <c r="K82" s="38"/>
      <c r="L82" s="13"/>
    </row>
    <row r="83" spans="1:12" x14ac:dyDescent="0.2">
      <c r="A83" s="32">
        <v>313</v>
      </c>
      <c r="B83" s="32" t="s">
        <v>33</v>
      </c>
      <c r="C83" s="32"/>
      <c r="D83" s="32"/>
      <c r="E83" s="32"/>
      <c r="F83" s="32"/>
      <c r="G83" s="38"/>
      <c r="H83" s="32"/>
      <c r="I83" s="38">
        <v>14400</v>
      </c>
      <c r="J83" s="38">
        <v>21000</v>
      </c>
      <c r="K83" s="38"/>
      <c r="L83" s="13"/>
    </row>
    <row r="84" spans="1:12" x14ac:dyDescent="0.2">
      <c r="A84" s="31"/>
      <c r="B84" s="31"/>
      <c r="C84" s="31"/>
      <c r="D84" s="31"/>
      <c r="E84" s="31"/>
      <c r="F84" s="31"/>
      <c r="G84" s="38"/>
      <c r="H84" s="32"/>
      <c r="I84" s="38"/>
      <c r="J84" s="39"/>
      <c r="K84" s="38"/>
      <c r="L84" s="13"/>
    </row>
    <row r="85" spans="1:12" x14ac:dyDescent="0.2">
      <c r="A85" s="32">
        <v>42</v>
      </c>
      <c r="B85" s="32" t="s">
        <v>173</v>
      </c>
      <c r="C85" s="32"/>
      <c r="D85" s="32"/>
      <c r="E85" s="32"/>
      <c r="F85" s="32"/>
      <c r="G85" s="39"/>
      <c r="H85" s="31"/>
      <c r="I85" s="38">
        <f t="shared" ref="I85" si="0">I86</f>
        <v>4000</v>
      </c>
      <c r="J85" s="38">
        <f>J87</f>
        <v>15000</v>
      </c>
      <c r="K85" s="38">
        <v>10000</v>
      </c>
      <c r="L85" s="13">
        <v>10000</v>
      </c>
    </row>
    <row r="86" spans="1:12" x14ac:dyDescent="0.2">
      <c r="A86" s="32">
        <v>422</v>
      </c>
      <c r="B86" s="32" t="s">
        <v>31</v>
      </c>
      <c r="C86" s="32"/>
      <c r="D86" s="32"/>
      <c r="E86" s="32"/>
      <c r="F86" s="32"/>
      <c r="G86" s="39"/>
      <c r="H86" s="31"/>
      <c r="I86" s="38">
        <v>4000</v>
      </c>
      <c r="J86" s="39"/>
      <c r="K86" s="38"/>
      <c r="L86" s="13"/>
    </row>
    <row r="87" spans="1:12" s="3" customFormat="1" x14ac:dyDescent="0.2">
      <c r="A87" s="28">
        <v>426</v>
      </c>
      <c r="B87" s="32" t="s">
        <v>107</v>
      </c>
      <c r="C87" s="32"/>
      <c r="D87" s="32"/>
      <c r="E87" s="32"/>
      <c r="F87" s="32"/>
      <c r="G87" s="38"/>
      <c r="H87" s="32"/>
      <c r="I87" s="38"/>
      <c r="J87" s="38">
        <v>15000</v>
      </c>
      <c r="K87" s="38"/>
      <c r="L87" s="13"/>
    </row>
    <row r="88" spans="1:12" x14ac:dyDescent="0.2">
      <c r="A88" s="31"/>
      <c r="B88" s="31"/>
      <c r="C88" s="31"/>
      <c r="D88" s="31"/>
      <c r="E88" s="31"/>
      <c r="F88" s="31"/>
      <c r="G88" s="38"/>
      <c r="H88" s="32"/>
      <c r="I88" s="38"/>
      <c r="J88" s="39"/>
      <c r="K88" s="38"/>
      <c r="L88" s="13"/>
    </row>
    <row r="89" spans="1:12" ht="15" x14ac:dyDescent="0.25">
      <c r="A89" s="36" t="s">
        <v>51</v>
      </c>
      <c r="B89" s="36"/>
      <c r="C89" s="36"/>
      <c r="D89" s="36"/>
      <c r="E89" s="36"/>
      <c r="F89" s="36"/>
      <c r="G89" s="38"/>
      <c r="H89" s="32"/>
      <c r="I89" s="38">
        <v>15500</v>
      </c>
      <c r="J89" s="38">
        <v>15500</v>
      </c>
      <c r="K89" s="38">
        <v>15500</v>
      </c>
      <c r="L89" s="13">
        <v>15500</v>
      </c>
    </row>
    <row r="90" spans="1:12" x14ac:dyDescent="0.2">
      <c r="A90" s="32">
        <v>3</v>
      </c>
      <c r="B90" s="32" t="s">
        <v>3</v>
      </c>
      <c r="C90" s="32"/>
      <c r="D90" s="32"/>
      <c r="E90" s="32"/>
      <c r="F90" s="32"/>
      <c r="G90" s="38"/>
      <c r="H90" s="32"/>
      <c r="I90" s="38">
        <v>1500</v>
      </c>
      <c r="J90" s="38">
        <v>1500</v>
      </c>
      <c r="K90" s="38">
        <v>15500</v>
      </c>
      <c r="L90" s="13">
        <v>15500</v>
      </c>
    </row>
    <row r="91" spans="1:12" x14ac:dyDescent="0.2">
      <c r="A91" s="32">
        <v>32</v>
      </c>
      <c r="B91" s="32" t="s">
        <v>5</v>
      </c>
      <c r="C91" s="32"/>
      <c r="D91" s="32"/>
      <c r="E91" s="32"/>
      <c r="F91" s="32"/>
      <c r="G91" s="39"/>
      <c r="H91" s="31"/>
      <c r="I91" s="38">
        <v>1500</v>
      </c>
      <c r="J91" s="38">
        <v>1500</v>
      </c>
      <c r="K91" s="38">
        <v>1500</v>
      </c>
      <c r="L91" s="13">
        <v>1500</v>
      </c>
    </row>
    <row r="92" spans="1:12" x14ac:dyDescent="0.2">
      <c r="A92" s="32">
        <v>329</v>
      </c>
      <c r="B92" s="32" t="s">
        <v>172</v>
      </c>
      <c r="C92" s="32"/>
      <c r="D92" s="32"/>
      <c r="E92" s="32"/>
      <c r="F92" s="32"/>
      <c r="G92" s="39"/>
      <c r="H92" s="31"/>
      <c r="I92" s="38">
        <v>1500</v>
      </c>
      <c r="J92" s="38">
        <v>1500</v>
      </c>
      <c r="K92" s="38"/>
      <c r="L92" s="13"/>
    </row>
    <row r="93" spans="1:12" x14ac:dyDescent="0.2">
      <c r="A93" s="31"/>
      <c r="B93" s="31"/>
      <c r="C93" s="31"/>
      <c r="D93" s="31"/>
      <c r="E93" s="31"/>
      <c r="F93" s="31"/>
      <c r="G93" s="38"/>
      <c r="H93" s="32"/>
      <c r="I93" s="38"/>
      <c r="J93" s="39"/>
      <c r="K93" s="38"/>
      <c r="L93" s="13"/>
    </row>
    <row r="94" spans="1:12" x14ac:dyDescent="0.2">
      <c r="A94" s="32">
        <v>34</v>
      </c>
      <c r="B94" s="32" t="s">
        <v>7</v>
      </c>
      <c r="C94" s="32"/>
      <c r="D94" s="32"/>
      <c r="E94" s="32"/>
      <c r="F94" s="32"/>
      <c r="G94" s="39"/>
      <c r="H94" s="31"/>
      <c r="I94" s="38">
        <v>14000</v>
      </c>
      <c r="J94" s="38">
        <v>14000</v>
      </c>
      <c r="K94" s="38">
        <v>14000</v>
      </c>
      <c r="L94" s="13">
        <v>14000</v>
      </c>
    </row>
    <row r="95" spans="1:12" x14ac:dyDescent="0.2">
      <c r="A95" s="32">
        <v>343</v>
      </c>
      <c r="B95" s="32" t="s">
        <v>37</v>
      </c>
      <c r="C95" s="32"/>
      <c r="D95" s="32"/>
      <c r="E95" s="32"/>
      <c r="F95" s="32"/>
      <c r="G95" s="31"/>
      <c r="H95" s="31"/>
      <c r="I95" s="38">
        <v>14000</v>
      </c>
      <c r="J95" s="38">
        <v>14000</v>
      </c>
      <c r="K95" s="38"/>
      <c r="L95" s="13"/>
    </row>
    <row r="96" spans="1:12" x14ac:dyDescent="0.2">
      <c r="A96" s="31"/>
      <c r="B96" s="31"/>
      <c r="C96" s="31"/>
      <c r="D96" s="31"/>
      <c r="E96" s="31"/>
      <c r="F96" s="31"/>
      <c r="G96" s="38"/>
      <c r="H96" s="32"/>
      <c r="I96" s="38"/>
      <c r="J96" s="39"/>
      <c r="K96" s="38"/>
      <c r="L96" s="13"/>
    </row>
    <row r="97" spans="1:12" x14ac:dyDescent="0.2">
      <c r="A97" s="31"/>
      <c r="B97" s="31"/>
      <c r="C97" s="31"/>
      <c r="D97" s="31"/>
      <c r="E97" s="31"/>
      <c r="F97" s="31"/>
      <c r="G97" s="39"/>
      <c r="H97" s="31"/>
      <c r="I97" s="31"/>
      <c r="J97" s="39"/>
      <c r="K97" s="38"/>
      <c r="L97" s="13"/>
    </row>
    <row r="98" spans="1:12" ht="15.75" x14ac:dyDescent="0.25">
      <c r="A98" s="34" t="s">
        <v>52</v>
      </c>
      <c r="B98" s="34"/>
      <c r="C98" s="34"/>
      <c r="D98" s="34"/>
      <c r="E98" s="34"/>
      <c r="F98" s="34"/>
      <c r="G98" s="39"/>
      <c r="H98" s="31"/>
      <c r="I98" s="38">
        <v>80000</v>
      </c>
      <c r="J98" s="38">
        <v>100000</v>
      </c>
      <c r="K98" s="38">
        <v>100000</v>
      </c>
      <c r="L98" s="13">
        <v>100000</v>
      </c>
    </row>
    <row r="99" spans="1:12" ht="15" x14ac:dyDescent="0.25">
      <c r="A99" s="36" t="s">
        <v>53</v>
      </c>
      <c r="B99" s="36"/>
      <c r="C99" s="36"/>
      <c r="D99" s="36"/>
      <c r="E99" s="36"/>
      <c r="F99" s="36"/>
      <c r="G99" s="41"/>
      <c r="H99" s="40"/>
      <c r="I99" s="38">
        <v>80000</v>
      </c>
      <c r="J99" s="38">
        <v>100000</v>
      </c>
      <c r="K99" s="38">
        <v>100000</v>
      </c>
      <c r="L99" s="13">
        <v>100000</v>
      </c>
    </row>
    <row r="100" spans="1:12" x14ac:dyDescent="0.2">
      <c r="A100" s="32">
        <v>3</v>
      </c>
      <c r="B100" s="32" t="s">
        <v>3</v>
      </c>
      <c r="C100" s="32"/>
      <c r="D100" s="32"/>
      <c r="E100" s="32"/>
      <c r="F100" s="32"/>
      <c r="G100" s="39"/>
      <c r="H100" s="31"/>
      <c r="I100" s="38">
        <v>80000</v>
      </c>
      <c r="J100" s="38">
        <v>100000</v>
      </c>
      <c r="K100" s="38">
        <v>100000</v>
      </c>
      <c r="L100" s="13">
        <v>100000</v>
      </c>
    </row>
    <row r="101" spans="1:12" x14ac:dyDescent="0.2">
      <c r="A101" s="32">
        <v>35</v>
      </c>
      <c r="B101" s="32" t="s">
        <v>115</v>
      </c>
      <c r="C101" s="32"/>
      <c r="D101" s="32"/>
      <c r="E101" s="32"/>
      <c r="F101" s="32"/>
      <c r="G101" s="39"/>
      <c r="H101" s="31"/>
      <c r="I101" s="38">
        <v>80000</v>
      </c>
      <c r="J101" s="38">
        <v>100000</v>
      </c>
      <c r="K101" s="38">
        <v>100000</v>
      </c>
      <c r="L101" s="13">
        <v>100000</v>
      </c>
    </row>
    <row r="102" spans="1:12" x14ac:dyDescent="0.2">
      <c r="A102" s="32">
        <v>352</v>
      </c>
      <c r="B102" s="32" t="s">
        <v>116</v>
      </c>
      <c r="C102" s="32"/>
      <c r="D102" s="32"/>
      <c r="E102" s="32"/>
      <c r="F102" s="32"/>
      <c r="G102" s="39"/>
      <c r="H102" s="31"/>
      <c r="I102" s="38">
        <v>80000</v>
      </c>
      <c r="J102" s="38">
        <v>100000</v>
      </c>
      <c r="K102" s="38"/>
      <c r="L102" s="13"/>
    </row>
    <row r="103" spans="1:12" s="5" customFormat="1" ht="15" x14ac:dyDescent="0.25">
      <c r="A103" s="31"/>
      <c r="B103" s="28" t="s">
        <v>202</v>
      </c>
      <c r="C103" s="31"/>
      <c r="D103" s="31"/>
      <c r="E103" s="31"/>
      <c r="F103" s="31"/>
      <c r="G103" s="39"/>
      <c r="H103" s="31"/>
      <c r="I103" s="31"/>
      <c r="J103" s="39"/>
      <c r="K103" s="38"/>
      <c r="L103" s="13"/>
    </row>
    <row r="104" spans="1:12" ht="16.5" customHeight="1" x14ac:dyDescent="0.2">
      <c r="A104" s="31"/>
      <c r="B104" s="31"/>
      <c r="C104" s="31"/>
      <c r="D104" s="31"/>
      <c r="E104" s="31"/>
      <c r="F104" s="31"/>
      <c r="G104" s="39"/>
      <c r="H104" s="31"/>
      <c r="I104" s="31"/>
      <c r="J104" s="39"/>
      <c r="K104" s="38"/>
      <c r="L104" s="13"/>
    </row>
    <row r="105" spans="1:12" ht="16.5" customHeight="1" x14ac:dyDescent="0.25">
      <c r="A105" s="34" t="s">
        <v>62</v>
      </c>
      <c r="B105" s="34"/>
      <c r="C105" s="34"/>
      <c r="D105" s="34"/>
      <c r="E105" s="34"/>
      <c r="F105" s="34"/>
      <c r="G105" s="38"/>
      <c r="H105" s="32"/>
      <c r="I105" s="38">
        <v>2126500</v>
      </c>
      <c r="J105" s="38">
        <v>3637000</v>
      </c>
      <c r="K105" s="38">
        <v>3465000</v>
      </c>
      <c r="L105" s="13">
        <v>3359000</v>
      </c>
    </row>
    <row r="106" spans="1:12" ht="16.5" customHeight="1" x14ac:dyDescent="0.25">
      <c r="A106" s="34" t="s">
        <v>63</v>
      </c>
      <c r="B106" s="34"/>
      <c r="C106" s="34"/>
      <c r="D106" s="34"/>
      <c r="E106" s="34"/>
      <c r="F106" s="34"/>
      <c r="G106" s="38"/>
      <c r="H106" s="32"/>
      <c r="I106" s="38"/>
      <c r="J106" s="39"/>
      <c r="K106" s="38"/>
      <c r="L106" s="13"/>
    </row>
    <row r="107" spans="1:12" ht="15.75" x14ac:dyDescent="0.25">
      <c r="A107" s="34"/>
      <c r="B107" s="34"/>
      <c r="C107" s="34"/>
      <c r="D107" s="34"/>
      <c r="E107" s="34"/>
      <c r="F107" s="34"/>
      <c r="G107" s="38"/>
      <c r="H107" s="32"/>
      <c r="I107" s="38"/>
      <c r="J107" s="39"/>
      <c r="K107" s="38"/>
      <c r="L107" s="13"/>
    </row>
    <row r="108" spans="1:12" x14ac:dyDescent="0.2">
      <c r="A108" s="32">
        <v>42</v>
      </c>
      <c r="B108" s="32" t="s">
        <v>174</v>
      </c>
      <c r="C108" s="32"/>
      <c r="D108" s="32"/>
      <c r="E108" s="32"/>
      <c r="F108" s="32"/>
      <c r="G108" s="39"/>
      <c r="H108" s="31"/>
      <c r="I108" s="38">
        <v>657500</v>
      </c>
      <c r="J108" s="38">
        <v>485000</v>
      </c>
      <c r="K108" s="38">
        <v>2155000</v>
      </c>
      <c r="L108" s="13">
        <v>2149000</v>
      </c>
    </row>
    <row r="109" spans="1:12" s="16" customFormat="1" ht="15" x14ac:dyDescent="0.2">
      <c r="A109" s="32">
        <v>421</v>
      </c>
      <c r="B109" s="32" t="s">
        <v>203</v>
      </c>
      <c r="C109" s="32"/>
      <c r="D109" s="32"/>
      <c r="E109" s="32"/>
      <c r="F109" s="32"/>
      <c r="G109" s="39"/>
      <c r="H109" s="31"/>
      <c r="I109" s="38">
        <v>657500</v>
      </c>
      <c r="J109" s="38">
        <v>485000</v>
      </c>
      <c r="K109" s="38"/>
      <c r="L109" s="13"/>
    </row>
    <row r="110" spans="1:12" s="16" customFormat="1" ht="15" x14ac:dyDescent="0.2">
      <c r="A110" s="32">
        <v>32</v>
      </c>
      <c r="B110" s="32" t="s">
        <v>5</v>
      </c>
      <c r="C110" s="32"/>
      <c r="D110" s="32"/>
      <c r="E110" s="32"/>
      <c r="F110" s="32"/>
      <c r="G110" s="39"/>
      <c r="H110" s="31"/>
      <c r="I110" s="38">
        <v>197000</v>
      </c>
      <c r="J110" s="38">
        <v>310000</v>
      </c>
      <c r="K110" s="38">
        <v>300000</v>
      </c>
      <c r="L110" s="13">
        <v>300000</v>
      </c>
    </row>
    <row r="111" spans="1:12" x14ac:dyDescent="0.2">
      <c r="A111" s="32">
        <v>322</v>
      </c>
      <c r="B111" s="32" t="s">
        <v>35</v>
      </c>
      <c r="C111" s="32"/>
      <c r="D111" s="32"/>
      <c r="E111" s="32"/>
      <c r="F111" s="32"/>
      <c r="G111" s="39"/>
      <c r="H111" s="31"/>
      <c r="I111" s="38">
        <v>25000</v>
      </c>
      <c r="J111" s="38">
        <v>25000</v>
      </c>
      <c r="K111" s="38"/>
      <c r="L111" s="13"/>
    </row>
    <row r="112" spans="1:12" x14ac:dyDescent="0.2">
      <c r="A112" s="32">
        <v>323</v>
      </c>
      <c r="B112" s="32" t="s">
        <v>36</v>
      </c>
      <c r="C112" s="32"/>
      <c r="D112" s="32"/>
      <c r="E112" s="32"/>
      <c r="F112" s="32"/>
      <c r="G112" s="39"/>
      <c r="H112" s="31"/>
      <c r="I112" s="38">
        <v>172000</v>
      </c>
      <c r="J112" s="38">
        <v>285000</v>
      </c>
      <c r="K112" s="38"/>
      <c r="L112" s="13"/>
    </row>
    <row r="113" spans="1:12" x14ac:dyDescent="0.2">
      <c r="A113" s="32">
        <v>42</v>
      </c>
      <c r="B113" s="32" t="s">
        <v>175</v>
      </c>
      <c r="C113" s="32"/>
      <c r="D113" s="32"/>
      <c r="E113" s="32"/>
      <c r="F113" s="32"/>
      <c r="G113" s="39"/>
      <c r="H113" s="31"/>
      <c r="I113" s="38">
        <v>1140000</v>
      </c>
      <c r="J113" s="38">
        <v>2517000</v>
      </c>
      <c r="K113" s="38">
        <v>735000</v>
      </c>
      <c r="L113" s="13">
        <v>735000</v>
      </c>
    </row>
    <row r="114" spans="1:12" s="3" customFormat="1" x14ac:dyDescent="0.2">
      <c r="A114" s="28">
        <v>421</v>
      </c>
      <c r="B114" s="28" t="s">
        <v>204</v>
      </c>
      <c r="C114" s="28"/>
      <c r="D114" s="28"/>
      <c r="E114" s="28"/>
      <c r="F114" s="28"/>
      <c r="G114" s="38"/>
      <c r="H114" s="32"/>
      <c r="I114" s="38">
        <v>972000</v>
      </c>
      <c r="J114" s="38">
        <v>2080000</v>
      </c>
      <c r="K114" s="38"/>
      <c r="L114" s="13"/>
    </row>
    <row r="115" spans="1:12" s="3" customFormat="1" x14ac:dyDescent="0.2">
      <c r="A115" s="28">
        <v>422</v>
      </c>
      <c r="B115" s="28" t="s">
        <v>39</v>
      </c>
      <c r="C115" s="32"/>
      <c r="D115" s="32"/>
      <c r="E115" s="32"/>
      <c r="F115" s="32"/>
      <c r="G115" s="38"/>
      <c r="H115" s="32"/>
      <c r="I115" s="44">
        <v>150000</v>
      </c>
      <c r="J115" s="38">
        <v>115000</v>
      </c>
      <c r="K115" s="38"/>
      <c r="L115" s="13"/>
    </row>
    <row r="116" spans="1:12" s="4" customFormat="1" ht="15.75" x14ac:dyDescent="0.25">
      <c r="A116" s="28">
        <v>426</v>
      </c>
      <c r="B116" s="28" t="s">
        <v>189</v>
      </c>
      <c r="C116" s="32"/>
      <c r="D116" s="32"/>
      <c r="E116" s="32"/>
      <c r="F116" s="32"/>
      <c r="G116" s="38"/>
      <c r="H116" s="32"/>
      <c r="I116" s="38">
        <v>18000</v>
      </c>
      <c r="J116" s="38">
        <v>322000</v>
      </c>
      <c r="K116" s="38"/>
      <c r="L116" s="13"/>
    </row>
    <row r="117" spans="1:12" s="3" customFormat="1" x14ac:dyDescent="0.2">
      <c r="A117" s="29"/>
      <c r="B117" s="30"/>
      <c r="C117" s="31"/>
      <c r="D117" s="31"/>
      <c r="E117" s="31"/>
      <c r="F117" s="31"/>
      <c r="G117" s="38"/>
      <c r="H117" s="32"/>
      <c r="I117" s="41"/>
      <c r="J117" s="39"/>
      <c r="K117" s="38"/>
      <c r="L117" s="13"/>
    </row>
    <row r="118" spans="1:12" s="3" customFormat="1" x14ac:dyDescent="0.2">
      <c r="A118" s="32">
        <v>32</v>
      </c>
      <c r="B118" s="32" t="s">
        <v>5</v>
      </c>
      <c r="C118" s="32"/>
      <c r="D118" s="32"/>
      <c r="E118" s="32"/>
      <c r="F118" s="32"/>
      <c r="G118" s="39"/>
      <c r="H118" s="31"/>
      <c r="I118" s="38">
        <v>110000</v>
      </c>
      <c r="J118" s="38">
        <v>325000</v>
      </c>
      <c r="K118" s="38">
        <v>275000</v>
      </c>
      <c r="L118" s="13">
        <v>175000</v>
      </c>
    </row>
    <row r="119" spans="1:12" x14ac:dyDescent="0.2">
      <c r="A119" s="32">
        <v>322</v>
      </c>
      <c r="B119" s="32" t="s">
        <v>35</v>
      </c>
      <c r="C119" s="32"/>
      <c r="D119" s="32"/>
      <c r="E119" s="32"/>
      <c r="F119" s="32"/>
      <c r="G119" s="39"/>
      <c r="H119" s="31"/>
      <c r="I119" s="38">
        <v>80000</v>
      </c>
      <c r="J119" s="38">
        <v>75000</v>
      </c>
      <c r="K119" s="38"/>
      <c r="L119" s="13"/>
    </row>
    <row r="120" spans="1:12" x14ac:dyDescent="0.2">
      <c r="A120" s="32">
        <v>323</v>
      </c>
      <c r="B120" s="32" t="s">
        <v>205</v>
      </c>
      <c r="C120" s="32"/>
      <c r="D120" s="32"/>
      <c r="E120" s="32"/>
      <c r="F120" s="32"/>
      <c r="G120" s="32"/>
      <c r="H120" s="32"/>
      <c r="I120" s="38">
        <v>30000</v>
      </c>
      <c r="J120" s="38">
        <v>250000</v>
      </c>
      <c r="K120" s="38"/>
      <c r="L120" s="13"/>
    </row>
    <row r="121" spans="1:12" s="31" customFormat="1" x14ac:dyDescent="0.2">
      <c r="G121" s="44"/>
      <c r="H121" s="28"/>
      <c r="I121" s="44"/>
      <c r="J121" s="39"/>
      <c r="K121" s="38"/>
      <c r="L121" s="38"/>
    </row>
    <row r="122" spans="1:12" s="31" customFormat="1" ht="15" x14ac:dyDescent="0.25">
      <c r="G122" s="37"/>
      <c r="H122" s="36"/>
      <c r="I122" s="37"/>
      <c r="J122" s="39"/>
      <c r="K122" s="38"/>
      <c r="L122" s="38"/>
    </row>
    <row r="123" spans="1:12" s="31" customFormat="1" ht="15.75" x14ac:dyDescent="0.25">
      <c r="A123" s="34" t="s">
        <v>54</v>
      </c>
      <c r="B123" s="34"/>
      <c r="C123" s="34"/>
      <c r="D123" s="34"/>
      <c r="E123" s="34"/>
      <c r="F123" s="34"/>
      <c r="G123" s="37"/>
      <c r="H123" s="36"/>
      <c r="I123" s="37">
        <v>749000</v>
      </c>
      <c r="J123" s="38">
        <v>1241000</v>
      </c>
      <c r="K123" s="38">
        <v>824500</v>
      </c>
      <c r="L123" s="38">
        <v>825500</v>
      </c>
    </row>
    <row r="124" spans="1:12" s="31" customFormat="1" ht="15" x14ac:dyDescent="0.25">
      <c r="A124" s="36" t="s">
        <v>64</v>
      </c>
      <c r="B124" s="36"/>
      <c r="C124" s="36"/>
      <c r="D124" s="36"/>
      <c r="E124" s="36"/>
      <c r="F124" s="36"/>
      <c r="G124" s="37"/>
      <c r="H124" s="36"/>
      <c r="I124" s="37">
        <v>713000</v>
      </c>
      <c r="J124" s="38">
        <v>1127000</v>
      </c>
      <c r="K124" s="38">
        <v>708500</v>
      </c>
      <c r="L124" s="38">
        <v>709500</v>
      </c>
    </row>
    <row r="125" spans="1:12" s="31" customFormat="1" x14ac:dyDescent="0.2">
      <c r="A125" s="32">
        <v>31</v>
      </c>
      <c r="B125" s="32" t="s">
        <v>4</v>
      </c>
      <c r="C125" s="32"/>
      <c r="D125" s="32"/>
      <c r="E125" s="32"/>
      <c r="F125" s="32"/>
      <c r="G125" s="39"/>
      <c r="I125" s="38">
        <v>439000</v>
      </c>
      <c r="J125" s="38">
        <v>470000</v>
      </c>
      <c r="K125" s="38">
        <v>471000</v>
      </c>
      <c r="L125" s="38">
        <v>472000</v>
      </c>
    </row>
    <row r="126" spans="1:12" s="31" customFormat="1" x14ac:dyDescent="0.2">
      <c r="A126" s="32">
        <v>311</v>
      </c>
      <c r="B126" s="32" t="s">
        <v>57</v>
      </c>
      <c r="C126" s="32"/>
      <c r="D126" s="32"/>
      <c r="E126" s="32"/>
      <c r="F126" s="32"/>
      <c r="G126" s="39"/>
      <c r="I126" s="38">
        <v>372000</v>
      </c>
      <c r="J126" s="38">
        <v>401500</v>
      </c>
      <c r="K126" s="38"/>
      <c r="L126" s="38"/>
    </row>
    <row r="127" spans="1:12" s="31" customFormat="1" x14ac:dyDescent="0.2">
      <c r="A127" s="32">
        <v>313</v>
      </c>
      <c r="B127" s="32" t="s">
        <v>33</v>
      </c>
      <c r="C127" s="32"/>
      <c r="D127" s="32"/>
      <c r="E127" s="32"/>
      <c r="F127" s="32"/>
      <c r="G127" s="38"/>
      <c r="H127" s="32"/>
      <c r="I127" s="38">
        <v>67000</v>
      </c>
      <c r="J127" s="38">
        <v>68500</v>
      </c>
      <c r="K127" s="38"/>
      <c r="L127" s="38"/>
    </row>
    <row r="128" spans="1:12" s="31" customFormat="1" x14ac:dyDescent="0.2">
      <c r="G128" s="38"/>
      <c r="H128" s="32"/>
      <c r="I128" s="38"/>
      <c r="J128" s="39"/>
      <c r="K128" s="38"/>
      <c r="L128" s="38"/>
    </row>
    <row r="129" spans="1:12" s="31" customFormat="1" x14ac:dyDescent="0.2">
      <c r="A129" s="32">
        <v>32</v>
      </c>
      <c r="B129" s="32" t="s">
        <v>5</v>
      </c>
      <c r="C129" s="32"/>
      <c r="D129" s="32"/>
      <c r="E129" s="32"/>
      <c r="F129" s="32"/>
      <c r="G129" s="46"/>
      <c r="H129" s="30"/>
      <c r="I129" s="44">
        <v>200000</v>
      </c>
      <c r="J129" s="38">
        <v>222500</v>
      </c>
      <c r="K129" s="38">
        <v>223000</v>
      </c>
      <c r="L129" s="38">
        <v>223000</v>
      </c>
    </row>
    <row r="130" spans="1:12" s="31" customFormat="1" x14ac:dyDescent="0.2">
      <c r="A130" s="32">
        <v>321</v>
      </c>
      <c r="B130" s="32" t="s">
        <v>34</v>
      </c>
      <c r="C130" s="32"/>
      <c r="D130" s="32"/>
      <c r="E130" s="32"/>
      <c r="F130" s="32"/>
      <c r="G130" s="45"/>
      <c r="H130" s="29"/>
      <c r="I130" s="44">
        <v>28000</v>
      </c>
      <c r="J130" s="38">
        <v>36000</v>
      </c>
      <c r="K130" s="38"/>
      <c r="L130" s="38"/>
    </row>
    <row r="131" spans="1:12" s="31" customFormat="1" x14ac:dyDescent="0.2">
      <c r="A131" s="32">
        <v>322</v>
      </c>
      <c r="B131" s="32" t="s">
        <v>35</v>
      </c>
      <c r="C131" s="32"/>
      <c r="D131" s="32"/>
      <c r="E131" s="32"/>
      <c r="F131" s="32"/>
      <c r="G131" s="45"/>
      <c r="H131" s="29"/>
      <c r="I131" s="44">
        <v>136000</v>
      </c>
      <c r="J131" s="38">
        <v>145000</v>
      </c>
      <c r="K131" s="38"/>
      <c r="L131" s="38"/>
    </row>
    <row r="132" spans="1:12" s="31" customFormat="1" ht="15" x14ac:dyDescent="0.25">
      <c r="A132" s="28">
        <v>323</v>
      </c>
      <c r="B132" s="28" t="s">
        <v>36</v>
      </c>
      <c r="C132" s="28"/>
      <c r="D132" s="28"/>
      <c r="E132" s="28"/>
      <c r="F132" s="28"/>
      <c r="G132" s="37"/>
      <c r="H132" s="36"/>
      <c r="I132" s="38">
        <v>26000</v>
      </c>
      <c r="J132" s="38">
        <v>27500</v>
      </c>
      <c r="K132" s="38"/>
      <c r="L132" s="38"/>
    </row>
    <row r="133" spans="1:12" s="31" customFormat="1" x14ac:dyDescent="0.2">
      <c r="A133" s="28">
        <v>329</v>
      </c>
      <c r="B133" s="28" t="s">
        <v>176</v>
      </c>
      <c r="C133" s="28"/>
      <c r="D133" s="28"/>
      <c r="E133" s="28"/>
      <c r="F133" s="28"/>
      <c r="G133" s="38"/>
      <c r="H133" s="32"/>
      <c r="I133" s="38">
        <v>10000</v>
      </c>
      <c r="J133" s="38">
        <v>14000</v>
      </c>
      <c r="K133" s="38"/>
      <c r="L133" s="38"/>
    </row>
    <row r="134" spans="1:12" s="31" customFormat="1" x14ac:dyDescent="0.2">
      <c r="A134" s="28">
        <v>34</v>
      </c>
      <c r="B134" s="28" t="s">
        <v>7</v>
      </c>
      <c r="C134" s="28"/>
      <c r="D134" s="28"/>
      <c r="E134" s="28"/>
      <c r="F134" s="28"/>
      <c r="G134" s="38"/>
      <c r="H134" s="32"/>
      <c r="I134" s="38">
        <v>4000</v>
      </c>
      <c r="J134" s="38">
        <v>4500</v>
      </c>
      <c r="K134" s="38">
        <v>4500</v>
      </c>
      <c r="L134" s="38">
        <v>4500</v>
      </c>
    </row>
    <row r="135" spans="1:12" s="31" customFormat="1" x14ac:dyDescent="0.2">
      <c r="A135" s="28">
        <v>343</v>
      </c>
      <c r="B135" s="28" t="s">
        <v>37</v>
      </c>
      <c r="C135" s="28"/>
      <c r="D135" s="28"/>
      <c r="E135" s="28"/>
      <c r="F135" s="28"/>
      <c r="G135" s="38"/>
      <c r="H135" s="32"/>
      <c r="I135" s="38">
        <v>4000</v>
      </c>
      <c r="J135" s="38">
        <v>4500</v>
      </c>
      <c r="K135" s="38"/>
      <c r="L135" s="38"/>
    </row>
    <row r="136" spans="1:12" s="31" customFormat="1" x14ac:dyDescent="0.2">
      <c r="A136" s="29"/>
      <c r="B136" s="30"/>
      <c r="C136" s="29"/>
      <c r="D136" s="29"/>
      <c r="E136" s="29"/>
      <c r="F136" s="29"/>
      <c r="G136" s="39"/>
      <c r="I136" s="39"/>
      <c r="J136" s="39"/>
      <c r="K136" s="38"/>
      <c r="L136" s="38"/>
    </row>
    <row r="137" spans="1:12" s="31" customFormat="1" x14ac:dyDescent="0.2">
      <c r="A137" s="28">
        <v>4</v>
      </c>
      <c r="B137" s="32" t="s">
        <v>177</v>
      </c>
      <c r="C137" s="28"/>
      <c r="D137" s="28"/>
      <c r="E137" s="28"/>
      <c r="F137" s="28"/>
      <c r="G137" s="38"/>
      <c r="H137" s="32"/>
      <c r="I137" s="38">
        <v>70000</v>
      </c>
      <c r="J137" s="38">
        <v>410000</v>
      </c>
      <c r="K137" s="38">
        <v>10000</v>
      </c>
      <c r="L137" s="38">
        <v>10000</v>
      </c>
    </row>
    <row r="138" spans="1:12" s="31" customFormat="1" x14ac:dyDescent="0.2">
      <c r="A138" s="28">
        <v>42</v>
      </c>
      <c r="B138" s="28" t="s">
        <v>179</v>
      </c>
      <c r="C138" s="28"/>
      <c r="D138" s="28"/>
      <c r="E138" s="28"/>
      <c r="F138" s="28"/>
      <c r="G138" s="38"/>
      <c r="H138" s="32"/>
      <c r="I138" s="38">
        <v>70000</v>
      </c>
      <c r="J138" s="38">
        <v>410000</v>
      </c>
      <c r="K138" s="38">
        <v>10000</v>
      </c>
      <c r="L138" s="38">
        <v>10000</v>
      </c>
    </row>
    <row r="139" spans="1:12" s="31" customFormat="1" x14ac:dyDescent="0.2">
      <c r="A139" s="28">
        <v>422</v>
      </c>
      <c r="B139" s="28" t="s">
        <v>206</v>
      </c>
      <c r="C139" s="28"/>
      <c r="D139" s="28"/>
      <c r="E139" s="28"/>
      <c r="F139" s="28"/>
      <c r="G139" s="38"/>
      <c r="H139" s="32"/>
      <c r="I139" s="38">
        <v>70000</v>
      </c>
      <c r="J139" s="38">
        <v>410000</v>
      </c>
      <c r="K139" s="38">
        <v>10000</v>
      </c>
      <c r="L139" s="38">
        <v>10000</v>
      </c>
    </row>
    <row r="140" spans="1:12" s="31" customFormat="1" x14ac:dyDescent="0.2">
      <c r="A140" s="28"/>
      <c r="B140" s="28"/>
      <c r="C140" s="29"/>
      <c r="D140" s="29"/>
      <c r="E140" s="29"/>
      <c r="F140" s="29"/>
      <c r="G140" s="39"/>
      <c r="I140" s="39"/>
      <c r="J140" s="39"/>
      <c r="K140" s="38"/>
      <c r="L140" s="38"/>
    </row>
    <row r="141" spans="1:12" s="31" customFormat="1" x14ac:dyDescent="0.2">
      <c r="A141" s="28">
        <v>45</v>
      </c>
      <c r="B141" s="28" t="s">
        <v>178</v>
      </c>
      <c r="C141" s="29"/>
      <c r="D141" s="29"/>
      <c r="E141" s="29"/>
      <c r="F141" s="29"/>
      <c r="G141" s="39"/>
      <c r="I141" s="39"/>
      <c r="J141" s="38">
        <v>20000</v>
      </c>
      <c r="K141" s="38"/>
      <c r="L141" s="38"/>
    </row>
    <row r="142" spans="1:12" s="31" customFormat="1" x14ac:dyDescent="0.2">
      <c r="A142" s="28">
        <v>451</v>
      </c>
      <c r="B142" s="28" t="s">
        <v>117</v>
      </c>
      <c r="C142" s="29"/>
      <c r="D142" s="29"/>
      <c r="E142" s="29"/>
      <c r="F142" s="29"/>
      <c r="G142" s="39"/>
      <c r="I142" s="39"/>
      <c r="J142" s="38">
        <v>20000</v>
      </c>
      <c r="K142" s="38"/>
      <c r="L142" s="38"/>
    </row>
    <row r="143" spans="1:12" s="40" customFormat="1" x14ac:dyDescent="0.2">
      <c r="A143" s="30"/>
      <c r="B143" s="28" t="s">
        <v>207</v>
      </c>
      <c r="C143" s="30"/>
      <c r="D143" s="30"/>
      <c r="E143" s="30"/>
      <c r="F143" s="30"/>
      <c r="G143" s="41"/>
      <c r="I143" s="41"/>
      <c r="J143" s="41"/>
      <c r="K143" s="38"/>
      <c r="L143" s="38"/>
    </row>
    <row r="144" spans="1:12" s="40" customFormat="1" ht="15" x14ac:dyDescent="0.25">
      <c r="A144" s="36" t="s">
        <v>158</v>
      </c>
      <c r="B144" s="36"/>
      <c r="C144" s="36"/>
      <c r="D144" s="36"/>
      <c r="E144" s="36"/>
      <c r="F144" s="36"/>
      <c r="G144" s="38"/>
      <c r="H144" s="32"/>
      <c r="I144" s="38">
        <v>14000</v>
      </c>
      <c r="J144" s="38">
        <v>14000</v>
      </c>
      <c r="K144" s="38">
        <v>16000</v>
      </c>
      <c r="L144" s="38">
        <v>16000</v>
      </c>
    </row>
    <row r="145" spans="1:12" s="31" customFormat="1" x14ac:dyDescent="0.2">
      <c r="A145" s="32">
        <v>36</v>
      </c>
      <c r="B145" s="32" t="s">
        <v>65</v>
      </c>
      <c r="C145" s="32"/>
      <c r="D145" s="32"/>
      <c r="E145" s="32"/>
      <c r="F145" s="32"/>
      <c r="G145" s="39"/>
      <c r="I145" s="38">
        <v>7000</v>
      </c>
      <c r="J145" s="38">
        <v>14000</v>
      </c>
      <c r="K145" s="38">
        <v>16000</v>
      </c>
      <c r="L145" s="38">
        <v>16000</v>
      </c>
    </row>
    <row r="146" spans="1:12" s="31" customFormat="1" x14ac:dyDescent="0.2">
      <c r="A146" s="32">
        <v>363</v>
      </c>
      <c r="B146" s="32" t="s">
        <v>65</v>
      </c>
      <c r="C146" s="32"/>
      <c r="D146" s="32"/>
      <c r="E146" s="32"/>
      <c r="F146" s="32"/>
      <c r="G146" s="38"/>
      <c r="H146" s="32"/>
      <c r="I146" s="38">
        <v>7000</v>
      </c>
      <c r="J146" s="38">
        <v>7000</v>
      </c>
      <c r="K146" s="38"/>
      <c r="L146" s="38"/>
    </row>
    <row r="147" spans="1:12" s="31" customFormat="1" x14ac:dyDescent="0.2">
      <c r="B147" s="28" t="s">
        <v>10</v>
      </c>
      <c r="G147" s="38"/>
      <c r="H147" s="32"/>
      <c r="I147" s="41"/>
      <c r="J147" s="39"/>
      <c r="K147" s="38"/>
      <c r="L147" s="38"/>
    </row>
    <row r="148" spans="1:12" s="31" customFormat="1" x14ac:dyDescent="0.2">
      <c r="A148" s="32">
        <v>363</v>
      </c>
      <c r="B148" s="32" t="s">
        <v>65</v>
      </c>
      <c r="C148" s="32"/>
      <c r="D148" s="32"/>
      <c r="E148" s="32"/>
      <c r="F148" s="32"/>
      <c r="G148" s="39"/>
      <c r="I148" s="38">
        <v>7000</v>
      </c>
      <c r="J148" s="38">
        <v>7000</v>
      </c>
      <c r="K148" s="38"/>
      <c r="L148" s="38"/>
    </row>
    <row r="149" spans="1:12" s="31" customFormat="1" x14ac:dyDescent="0.2">
      <c r="B149" s="28" t="s">
        <v>12</v>
      </c>
      <c r="G149" s="39"/>
      <c r="I149" s="39"/>
      <c r="J149" s="41"/>
      <c r="K149" s="38"/>
      <c r="L149" s="38"/>
    </row>
    <row r="150" spans="1:12" s="40" customFormat="1" ht="15" x14ac:dyDescent="0.25">
      <c r="A150" s="36" t="s">
        <v>66</v>
      </c>
      <c r="B150" s="36"/>
      <c r="C150" s="36"/>
      <c r="D150" s="36"/>
      <c r="E150" s="36"/>
      <c r="F150" s="36"/>
      <c r="G150" s="37"/>
      <c r="H150" s="36"/>
      <c r="I150" s="37">
        <v>22000</v>
      </c>
      <c r="J150" s="38">
        <v>40000</v>
      </c>
      <c r="K150" s="38">
        <v>40000</v>
      </c>
      <c r="L150" s="38">
        <v>40000</v>
      </c>
    </row>
    <row r="151" spans="1:12" s="31" customFormat="1" x14ac:dyDescent="0.2">
      <c r="A151" s="32">
        <v>37</v>
      </c>
      <c r="B151" s="32" t="s">
        <v>18</v>
      </c>
      <c r="C151" s="32"/>
      <c r="D151" s="32"/>
      <c r="E151" s="32"/>
      <c r="F151" s="32"/>
      <c r="G151" s="38"/>
      <c r="H151" s="32"/>
      <c r="I151" s="38">
        <v>22000</v>
      </c>
      <c r="J151" s="38">
        <v>40000</v>
      </c>
      <c r="K151" s="38">
        <v>40000</v>
      </c>
      <c r="L151" s="38">
        <v>40000</v>
      </c>
    </row>
    <row r="152" spans="1:12" s="31" customFormat="1" x14ac:dyDescent="0.2">
      <c r="A152" s="32">
        <v>372</v>
      </c>
      <c r="B152" s="32" t="s">
        <v>18</v>
      </c>
      <c r="C152" s="32"/>
      <c r="D152" s="32"/>
      <c r="E152" s="32"/>
      <c r="F152" s="32"/>
      <c r="G152" s="38"/>
      <c r="H152" s="32"/>
      <c r="I152" s="38">
        <v>22000</v>
      </c>
      <c r="J152" s="39">
        <v>40000</v>
      </c>
      <c r="K152" s="38"/>
      <c r="L152" s="38"/>
    </row>
    <row r="153" spans="1:12" s="31" customFormat="1" x14ac:dyDescent="0.2">
      <c r="B153" s="28" t="s">
        <v>208</v>
      </c>
      <c r="G153" s="38"/>
      <c r="H153" s="32"/>
      <c r="I153" s="38"/>
      <c r="J153" s="39"/>
      <c r="K153" s="38"/>
      <c r="L153" s="38"/>
    </row>
    <row r="154" spans="1:12" s="31" customFormat="1" ht="15" x14ac:dyDescent="0.25">
      <c r="A154" s="36" t="s">
        <v>118</v>
      </c>
      <c r="B154" s="36"/>
      <c r="C154" s="36"/>
      <c r="D154" s="36"/>
      <c r="E154" s="36"/>
      <c r="F154" s="36"/>
      <c r="G154" s="37"/>
      <c r="H154" s="36"/>
      <c r="I154" s="37"/>
      <c r="J154" s="38">
        <v>60000</v>
      </c>
      <c r="K154" s="38">
        <v>60000</v>
      </c>
      <c r="L154" s="38">
        <v>60000</v>
      </c>
    </row>
    <row r="155" spans="1:12" s="36" customFormat="1" ht="15" x14ac:dyDescent="0.25">
      <c r="A155" s="28">
        <v>37</v>
      </c>
      <c r="B155" s="28" t="s">
        <v>18</v>
      </c>
      <c r="C155" s="32"/>
      <c r="D155" s="32"/>
      <c r="E155" s="32"/>
      <c r="F155" s="32"/>
      <c r="G155" s="38"/>
      <c r="H155" s="32"/>
      <c r="I155" s="38"/>
      <c r="J155" s="38">
        <v>60000</v>
      </c>
      <c r="K155" s="38">
        <v>60000</v>
      </c>
      <c r="L155" s="38">
        <v>60000</v>
      </c>
    </row>
    <row r="156" spans="1:12" s="32" customFormat="1" x14ac:dyDescent="0.2">
      <c r="A156" s="28">
        <v>372</v>
      </c>
      <c r="B156" s="28" t="s">
        <v>18</v>
      </c>
      <c r="G156" s="38"/>
      <c r="I156" s="38"/>
      <c r="J156" s="38">
        <v>60000</v>
      </c>
      <c r="K156" s="38"/>
      <c r="L156" s="38"/>
    </row>
    <row r="157" spans="1:12" s="32" customFormat="1" x14ac:dyDescent="0.2">
      <c r="A157" s="28"/>
      <c r="B157" s="28" t="s">
        <v>209</v>
      </c>
      <c r="G157" s="38"/>
      <c r="I157" s="38"/>
      <c r="J157" s="38"/>
      <c r="K157" s="38"/>
      <c r="L157" s="38"/>
    </row>
    <row r="158" spans="1:12" s="31" customFormat="1" ht="15.75" x14ac:dyDescent="0.25">
      <c r="A158" s="34" t="s">
        <v>67</v>
      </c>
      <c r="B158" s="34"/>
      <c r="C158" s="34"/>
      <c r="D158" s="34"/>
      <c r="E158" s="34"/>
      <c r="F158" s="34"/>
      <c r="G158" s="37"/>
      <c r="H158" s="36"/>
      <c r="I158" s="36"/>
      <c r="J158" s="39"/>
      <c r="K158" s="38"/>
      <c r="L158" s="38"/>
    </row>
    <row r="159" spans="1:12" s="31" customFormat="1" ht="15.75" x14ac:dyDescent="0.25">
      <c r="A159" s="34"/>
      <c r="B159" s="34" t="s">
        <v>68</v>
      </c>
      <c r="C159" s="34"/>
      <c r="D159" s="34"/>
      <c r="E159" s="34"/>
      <c r="F159" s="34"/>
      <c r="G159" s="37"/>
      <c r="H159" s="36"/>
      <c r="I159" s="37">
        <v>155500</v>
      </c>
      <c r="J159" s="37">
        <v>180000</v>
      </c>
      <c r="K159" s="37">
        <v>158000</v>
      </c>
      <c r="L159" s="37">
        <v>158000</v>
      </c>
    </row>
    <row r="160" spans="1:12" s="31" customFormat="1" ht="15" x14ac:dyDescent="0.25">
      <c r="A160" s="36" t="s">
        <v>69</v>
      </c>
      <c r="B160" s="36"/>
      <c r="C160" s="36"/>
      <c r="D160" s="36"/>
      <c r="E160" s="36"/>
      <c r="F160" s="36"/>
      <c r="G160" s="37"/>
      <c r="H160" s="36"/>
      <c r="I160" s="37">
        <v>154500</v>
      </c>
      <c r="J160" s="37">
        <v>167000</v>
      </c>
      <c r="K160" s="37">
        <v>150000</v>
      </c>
      <c r="L160" s="37">
        <v>150000</v>
      </c>
    </row>
    <row r="161" spans="1:12" s="31" customFormat="1" ht="15" x14ac:dyDescent="0.25">
      <c r="A161" s="32">
        <v>3</v>
      </c>
      <c r="B161" s="32" t="s">
        <v>3</v>
      </c>
      <c r="C161" s="32"/>
      <c r="D161" s="32"/>
      <c r="E161" s="36"/>
      <c r="F161" s="36"/>
      <c r="G161" s="39"/>
      <c r="I161" s="38">
        <v>110000</v>
      </c>
      <c r="J161" s="38">
        <v>110000</v>
      </c>
      <c r="K161" s="38">
        <v>110000</v>
      </c>
      <c r="L161" s="38">
        <v>110000</v>
      </c>
    </row>
    <row r="162" spans="1:12" s="31" customFormat="1" x14ac:dyDescent="0.2">
      <c r="A162" s="32">
        <v>36</v>
      </c>
      <c r="B162" s="32" t="s">
        <v>65</v>
      </c>
      <c r="C162" s="32"/>
      <c r="D162" s="32"/>
      <c r="E162" s="32"/>
      <c r="F162" s="32"/>
      <c r="G162" s="38"/>
      <c r="H162" s="32"/>
      <c r="I162" s="38">
        <v>110000</v>
      </c>
      <c r="J162" s="38">
        <v>110000</v>
      </c>
      <c r="K162" s="38">
        <v>110000</v>
      </c>
      <c r="L162" s="38">
        <v>110000</v>
      </c>
    </row>
    <row r="163" spans="1:12" s="31" customFormat="1" x14ac:dyDescent="0.2">
      <c r="A163" s="32">
        <v>363</v>
      </c>
      <c r="B163" s="32" t="s">
        <v>65</v>
      </c>
      <c r="C163" s="32"/>
      <c r="D163" s="32"/>
      <c r="E163" s="32"/>
      <c r="F163" s="32"/>
      <c r="G163" s="38"/>
      <c r="H163" s="32"/>
      <c r="I163" s="38">
        <v>110000</v>
      </c>
      <c r="J163" s="38">
        <v>110000</v>
      </c>
      <c r="K163" s="38"/>
      <c r="L163" s="38"/>
    </row>
    <row r="164" spans="1:12" s="31" customFormat="1" x14ac:dyDescent="0.2">
      <c r="G164" s="39"/>
      <c r="I164" s="39"/>
      <c r="J164" s="39"/>
      <c r="K164" s="38"/>
      <c r="L164" s="38"/>
    </row>
    <row r="165" spans="1:12" s="31" customFormat="1" x14ac:dyDescent="0.2">
      <c r="A165" s="32">
        <v>38</v>
      </c>
      <c r="B165" s="32" t="s">
        <v>6</v>
      </c>
      <c r="C165" s="32"/>
      <c r="D165" s="32"/>
      <c r="E165" s="32"/>
      <c r="F165" s="32"/>
      <c r="G165" s="39"/>
      <c r="I165" s="38">
        <f t="shared" ref="I165" si="1">I166</f>
        <v>39500</v>
      </c>
      <c r="J165" s="38">
        <v>38000</v>
      </c>
      <c r="K165" s="38"/>
      <c r="L165" s="38"/>
    </row>
    <row r="166" spans="1:12" s="31" customFormat="1" x14ac:dyDescent="0.2">
      <c r="A166" s="32">
        <v>381</v>
      </c>
      <c r="B166" s="32" t="s">
        <v>184</v>
      </c>
      <c r="C166" s="32"/>
      <c r="D166" s="32"/>
      <c r="E166" s="32"/>
      <c r="F166" s="32"/>
      <c r="G166" s="39"/>
      <c r="I166" s="38">
        <f>SUM(I167:I170)</f>
        <v>39500</v>
      </c>
      <c r="J166" s="38">
        <f>SUM(J167:J170)</f>
        <v>38000</v>
      </c>
      <c r="K166" s="38">
        <v>40000</v>
      </c>
      <c r="L166" s="38">
        <v>40000</v>
      </c>
    </row>
    <row r="167" spans="1:12" s="31" customFormat="1" ht="15" hidden="1" x14ac:dyDescent="0.25">
      <c r="A167" s="31">
        <v>3811</v>
      </c>
      <c r="B167" s="31" t="s">
        <v>8</v>
      </c>
      <c r="G167" s="37"/>
      <c r="H167" s="36"/>
      <c r="I167" s="41">
        <v>10000</v>
      </c>
      <c r="J167" s="39">
        <v>10000</v>
      </c>
      <c r="K167" s="38"/>
      <c r="L167" s="38"/>
    </row>
    <row r="168" spans="1:12" s="31" customFormat="1" hidden="1" x14ac:dyDescent="0.2">
      <c r="A168" s="31">
        <v>3811</v>
      </c>
      <c r="B168" s="31" t="s">
        <v>9</v>
      </c>
      <c r="G168" s="39"/>
      <c r="I168" s="41">
        <v>23000</v>
      </c>
      <c r="J168" s="39">
        <v>23000</v>
      </c>
      <c r="K168" s="38"/>
      <c r="L168" s="38"/>
    </row>
    <row r="169" spans="1:12" s="31" customFormat="1" hidden="1" x14ac:dyDescent="0.2">
      <c r="A169" s="40">
        <v>3811</v>
      </c>
      <c r="B169" s="31" t="s">
        <v>30</v>
      </c>
      <c r="G169" s="38"/>
      <c r="H169" s="32"/>
      <c r="I169" s="41">
        <v>3000</v>
      </c>
      <c r="J169" s="39">
        <v>2500</v>
      </c>
      <c r="K169" s="38"/>
      <c r="L169" s="38"/>
    </row>
    <row r="170" spans="1:12" s="31" customFormat="1" hidden="1" x14ac:dyDescent="0.2">
      <c r="A170" s="40">
        <v>3811</v>
      </c>
      <c r="B170" s="31" t="s">
        <v>70</v>
      </c>
      <c r="G170" s="38"/>
      <c r="H170" s="32"/>
      <c r="I170" s="41">
        <v>3500</v>
      </c>
      <c r="J170" s="39">
        <v>2500</v>
      </c>
      <c r="K170" s="38"/>
      <c r="L170" s="38"/>
    </row>
    <row r="171" spans="1:12" s="31" customFormat="1" x14ac:dyDescent="0.2">
      <c r="A171" s="40"/>
      <c r="G171" s="38"/>
      <c r="H171" s="32"/>
      <c r="I171" s="38"/>
      <c r="J171" s="39"/>
      <c r="K171" s="38"/>
      <c r="L171" s="38"/>
    </row>
    <row r="172" spans="1:12" s="31" customFormat="1" x14ac:dyDescent="0.2">
      <c r="A172" s="32">
        <v>32</v>
      </c>
      <c r="B172" s="32" t="s">
        <v>5</v>
      </c>
      <c r="C172" s="32"/>
      <c r="D172" s="32"/>
      <c r="E172" s="32"/>
      <c r="F172" s="32"/>
      <c r="G172" s="39"/>
      <c r="I172" s="38">
        <v>5000</v>
      </c>
      <c r="J172" s="38">
        <v>19000</v>
      </c>
      <c r="K172" s="38">
        <v>0</v>
      </c>
      <c r="L172" s="38">
        <v>0</v>
      </c>
    </row>
    <row r="173" spans="1:12" s="31" customFormat="1" ht="15.75" x14ac:dyDescent="0.25">
      <c r="A173" s="32">
        <v>323</v>
      </c>
      <c r="B173" s="32" t="s">
        <v>36</v>
      </c>
      <c r="C173" s="32"/>
      <c r="D173" s="32"/>
      <c r="E173" s="32"/>
      <c r="F173" s="32"/>
      <c r="G173" s="35"/>
      <c r="H173" s="34"/>
      <c r="I173" s="38">
        <v>5000</v>
      </c>
      <c r="J173" s="38">
        <v>19000</v>
      </c>
      <c r="K173" s="38"/>
      <c r="L173" s="38"/>
    </row>
    <row r="174" spans="1:12" s="31" customFormat="1" x14ac:dyDescent="0.2">
      <c r="A174" s="40"/>
      <c r="B174" s="48" t="s">
        <v>210</v>
      </c>
      <c r="G174" s="38"/>
      <c r="H174" s="32"/>
      <c r="I174" s="38"/>
      <c r="J174" s="39"/>
      <c r="K174" s="38"/>
      <c r="L174" s="38"/>
    </row>
    <row r="175" spans="1:12" s="31" customFormat="1" ht="15" x14ac:dyDescent="0.25">
      <c r="A175" s="36" t="s">
        <v>71</v>
      </c>
      <c r="B175" s="36"/>
      <c r="C175" s="36"/>
      <c r="D175" s="36"/>
      <c r="E175" s="36"/>
      <c r="F175" s="36"/>
      <c r="G175" s="37"/>
      <c r="H175" s="36"/>
      <c r="I175" s="37">
        <v>1000</v>
      </c>
      <c r="J175" s="38">
        <v>13000</v>
      </c>
      <c r="K175" s="38">
        <v>8000</v>
      </c>
      <c r="L175" s="38">
        <v>8000</v>
      </c>
    </row>
    <row r="176" spans="1:12" s="31" customFormat="1" x14ac:dyDescent="0.2">
      <c r="A176" s="32">
        <v>38</v>
      </c>
      <c r="B176" s="32" t="s">
        <v>6</v>
      </c>
      <c r="C176" s="32"/>
      <c r="D176" s="32"/>
      <c r="E176" s="32"/>
      <c r="F176" s="32"/>
      <c r="I176" s="44">
        <f t="shared" ref="I176" si="2">I177</f>
        <v>1000</v>
      </c>
      <c r="J176" s="38">
        <v>13000</v>
      </c>
      <c r="K176" s="38">
        <v>8000</v>
      </c>
      <c r="L176" s="38">
        <v>8000</v>
      </c>
    </row>
    <row r="177" spans="1:12" s="31" customFormat="1" x14ac:dyDescent="0.2">
      <c r="A177" s="32">
        <v>381</v>
      </c>
      <c r="B177" s="32" t="s">
        <v>38</v>
      </c>
      <c r="C177" s="32"/>
      <c r="D177" s="32"/>
      <c r="E177" s="32"/>
      <c r="F177" s="32"/>
      <c r="G177" s="39"/>
      <c r="I177" s="38">
        <v>1000</v>
      </c>
      <c r="J177" s="38">
        <v>13000</v>
      </c>
      <c r="K177" s="38"/>
      <c r="L177" s="38"/>
    </row>
    <row r="178" spans="1:12" s="31" customFormat="1" ht="15.75" x14ac:dyDescent="0.25">
      <c r="A178" s="34" t="s">
        <v>157</v>
      </c>
      <c r="B178" s="34"/>
      <c r="C178" s="34"/>
      <c r="D178" s="34"/>
      <c r="E178" s="34"/>
      <c r="F178" s="34"/>
      <c r="G178" s="37"/>
      <c r="H178" s="36"/>
      <c r="I178" s="37">
        <v>176000</v>
      </c>
      <c r="J178" s="37">
        <v>720000</v>
      </c>
      <c r="K178" s="37">
        <v>614000</v>
      </c>
      <c r="L178" s="37">
        <v>176000</v>
      </c>
    </row>
    <row r="179" spans="1:12" s="31" customFormat="1" ht="15.75" x14ac:dyDescent="0.25">
      <c r="A179" s="34"/>
      <c r="B179" s="34" t="s">
        <v>156</v>
      </c>
      <c r="C179" s="34"/>
      <c r="D179" s="34"/>
      <c r="E179" s="34"/>
      <c r="F179" s="34"/>
      <c r="G179" s="37"/>
      <c r="H179" s="36"/>
      <c r="I179" s="37"/>
      <c r="J179" s="37"/>
      <c r="K179" s="37"/>
      <c r="L179" s="37"/>
    </row>
    <row r="180" spans="1:12" s="31" customFormat="1" ht="15" x14ac:dyDescent="0.25">
      <c r="A180" s="36" t="s">
        <v>72</v>
      </c>
      <c r="B180" s="36"/>
      <c r="C180" s="36"/>
      <c r="D180" s="36"/>
      <c r="E180" s="36"/>
      <c r="F180" s="36"/>
      <c r="G180" s="37"/>
      <c r="H180" s="36"/>
      <c r="I180" s="37">
        <v>16000</v>
      </c>
      <c r="J180" s="37">
        <v>551000</v>
      </c>
      <c r="K180" s="37">
        <v>454000</v>
      </c>
      <c r="L180" s="37">
        <v>16000</v>
      </c>
    </row>
    <row r="181" spans="1:12" s="31" customFormat="1" ht="15" x14ac:dyDescent="0.25">
      <c r="A181" s="36"/>
      <c r="B181" s="36"/>
      <c r="C181" s="36"/>
      <c r="D181" s="36"/>
      <c r="E181" s="36"/>
      <c r="F181" s="36"/>
      <c r="G181" s="39"/>
      <c r="I181" s="38"/>
      <c r="J181" s="39"/>
      <c r="K181" s="38"/>
      <c r="L181" s="38"/>
    </row>
    <row r="182" spans="1:12" s="31" customFormat="1" x14ac:dyDescent="0.2">
      <c r="A182" s="32">
        <v>3</v>
      </c>
      <c r="B182" s="32" t="s">
        <v>3</v>
      </c>
      <c r="C182" s="32"/>
      <c r="D182" s="32"/>
      <c r="E182" s="32"/>
      <c r="F182" s="32"/>
      <c r="G182" s="39"/>
      <c r="I182" s="38">
        <f t="shared" ref="I182:I183" si="3">I183</f>
        <v>12000</v>
      </c>
      <c r="J182" s="38">
        <v>416000</v>
      </c>
      <c r="K182" s="38"/>
      <c r="L182" s="38"/>
    </row>
    <row r="183" spans="1:12" s="31" customFormat="1" x14ac:dyDescent="0.2">
      <c r="A183" s="32">
        <v>38</v>
      </c>
      <c r="B183" s="32" t="s">
        <v>6</v>
      </c>
      <c r="C183" s="32"/>
      <c r="D183" s="32"/>
      <c r="E183" s="32"/>
      <c r="F183" s="32"/>
      <c r="G183" s="39"/>
      <c r="I183" s="38">
        <f t="shared" si="3"/>
        <v>12000</v>
      </c>
      <c r="J183" s="38">
        <f>SUM(J185:J186)</f>
        <v>12000</v>
      </c>
      <c r="K183" s="38">
        <v>12000</v>
      </c>
      <c r="L183" s="38">
        <v>12000</v>
      </c>
    </row>
    <row r="184" spans="1:12" s="31" customFormat="1" x14ac:dyDescent="0.2">
      <c r="A184" s="32">
        <v>381</v>
      </c>
      <c r="B184" s="32" t="s">
        <v>185</v>
      </c>
      <c r="C184" s="32"/>
      <c r="D184" s="32"/>
      <c r="E184" s="32"/>
      <c r="F184" s="32"/>
      <c r="G184" s="39"/>
      <c r="I184" s="38">
        <v>12000</v>
      </c>
      <c r="J184" s="38">
        <v>12000</v>
      </c>
      <c r="K184" s="38"/>
      <c r="L184" s="38"/>
    </row>
    <row r="185" spans="1:12" s="31" customFormat="1" ht="15" hidden="1" x14ac:dyDescent="0.25">
      <c r="A185" s="31">
        <v>3811</v>
      </c>
      <c r="B185" s="31" t="s">
        <v>11</v>
      </c>
      <c r="G185" s="37"/>
      <c r="H185" s="36"/>
      <c r="I185" s="41">
        <v>5000</v>
      </c>
      <c r="J185" s="39">
        <v>5000</v>
      </c>
      <c r="K185" s="38"/>
      <c r="L185" s="38"/>
    </row>
    <row r="186" spans="1:12" s="31" customFormat="1" hidden="1" x14ac:dyDescent="0.2">
      <c r="A186" s="31">
        <v>3811</v>
      </c>
      <c r="B186" s="31" t="s">
        <v>40</v>
      </c>
      <c r="G186" s="39"/>
      <c r="I186" s="39">
        <v>7000</v>
      </c>
      <c r="J186" s="39">
        <v>7000</v>
      </c>
      <c r="K186" s="38"/>
      <c r="L186" s="38"/>
    </row>
    <row r="187" spans="1:12" s="31" customFormat="1" x14ac:dyDescent="0.2">
      <c r="G187" s="39"/>
      <c r="I187" s="39"/>
      <c r="J187" s="39"/>
      <c r="K187" s="38"/>
      <c r="L187" s="38"/>
    </row>
    <row r="188" spans="1:12" s="31" customFormat="1" x14ac:dyDescent="0.2">
      <c r="A188" s="28">
        <v>32</v>
      </c>
      <c r="B188" s="32" t="s">
        <v>109</v>
      </c>
      <c r="C188" s="32"/>
      <c r="D188" s="32"/>
      <c r="E188" s="32"/>
      <c r="F188" s="32"/>
      <c r="G188" s="38"/>
      <c r="H188" s="32"/>
      <c r="I188" s="38"/>
      <c r="J188" s="38">
        <v>400000</v>
      </c>
      <c r="K188" s="38">
        <v>438000</v>
      </c>
      <c r="L188" s="38">
        <v>0</v>
      </c>
    </row>
    <row r="189" spans="1:12" s="32" customFormat="1" x14ac:dyDescent="0.2">
      <c r="A189" s="28">
        <v>323</v>
      </c>
      <c r="B189" s="32" t="s">
        <v>109</v>
      </c>
      <c r="G189" s="38"/>
      <c r="I189" s="38"/>
      <c r="J189" s="38">
        <v>400000</v>
      </c>
      <c r="K189" s="38"/>
      <c r="L189" s="38"/>
    </row>
    <row r="190" spans="1:12" s="31" customFormat="1" x14ac:dyDescent="0.2">
      <c r="A190" s="29"/>
      <c r="B190" s="40"/>
      <c r="G190" s="39"/>
      <c r="I190" s="39"/>
      <c r="J190" s="39"/>
      <c r="K190" s="38"/>
      <c r="L190" s="38"/>
    </row>
    <row r="191" spans="1:12" s="31" customFormat="1" x14ac:dyDescent="0.2">
      <c r="A191" s="28">
        <v>4</v>
      </c>
      <c r="B191" s="28" t="s">
        <v>112</v>
      </c>
      <c r="C191" s="32"/>
      <c r="D191" s="32"/>
      <c r="E191" s="32"/>
      <c r="F191" s="32"/>
      <c r="G191" s="38"/>
      <c r="H191" s="32"/>
      <c r="I191" s="38"/>
      <c r="J191" s="38"/>
      <c r="K191" s="38"/>
      <c r="L191" s="38"/>
    </row>
    <row r="192" spans="1:12" s="32" customFormat="1" x14ac:dyDescent="0.2">
      <c r="A192" s="28">
        <v>42</v>
      </c>
      <c r="B192" s="28" t="s">
        <v>114</v>
      </c>
      <c r="G192" s="38"/>
      <c r="I192" s="38"/>
      <c r="J192" s="38">
        <f>J193</f>
        <v>135000</v>
      </c>
      <c r="K192" s="38">
        <v>0</v>
      </c>
      <c r="L192" s="38">
        <v>0</v>
      </c>
    </row>
    <row r="193" spans="1:12" s="32" customFormat="1" x14ac:dyDescent="0.2">
      <c r="A193" s="29">
        <v>421</v>
      </c>
      <c r="B193" s="30" t="s">
        <v>113</v>
      </c>
      <c r="C193" s="31"/>
      <c r="D193" s="31"/>
      <c r="E193" s="31"/>
      <c r="F193" s="31"/>
      <c r="G193" s="39"/>
      <c r="H193" s="31"/>
      <c r="I193" s="39"/>
      <c r="J193" s="38">
        <v>135000</v>
      </c>
      <c r="K193" s="38"/>
      <c r="L193" s="38"/>
    </row>
    <row r="194" spans="1:12" s="31" customFormat="1" x14ac:dyDescent="0.2">
      <c r="A194" s="29"/>
      <c r="G194" s="39"/>
      <c r="I194" s="39"/>
      <c r="J194" s="39"/>
      <c r="K194" s="38"/>
      <c r="L194" s="38"/>
    </row>
    <row r="195" spans="1:12" s="31" customFormat="1" x14ac:dyDescent="0.2">
      <c r="A195" s="32">
        <v>38</v>
      </c>
      <c r="B195" s="32" t="s">
        <v>6</v>
      </c>
      <c r="C195" s="32"/>
      <c r="D195" s="32"/>
      <c r="E195" s="32"/>
      <c r="F195" s="32"/>
      <c r="G195" s="39"/>
      <c r="I195" s="38">
        <f t="shared" ref="I195" si="4">I196</f>
        <v>4000</v>
      </c>
      <c r="J195" s="38">
        <f>J197</f>
        <v>4000</v>
      </c>
      <c r="K195" s="38">
        <v>4000</v>
      </c>
      <c r="L195" s="38">
        <v>4000</v>
      </c>
    </row>
    <row r="196" spans="1:12" s="31" customFormat="1" x14ac:dyDescent="0.2">
      <c r="A196" s="32">
        <v>381</v>
      </c>
      <c r="B196" s="32" t="s">
        <v>186</v>
      </c>
      <c r="C196" s="32"/>
      <c r="D196" s="32"/>
      <c r="E196" s="32"/>
      <c r="F196" s="32"/>
      <c r="G196" s="39"/>
      <c r="I196" s="38">
        <v>4000</v>
      </c>
      <c r="J196" s="38">
        <v>4000</v>
      </c>
      <c r="K196" s="38"/>
      <c r="L196" s="38"/>
    </row>
    <row r="197" spans="1:12" s="31" customFormat="1" ht="15" hidden="1" x14ac:dyDescent="0.25">
      <c r="A197" s="31">
        <v>3811</v>
      </c>
      <c r="B197" s="40" t="s">
        <v>32</v>
      </c>
      <c r="G197" s="37"/>
      <c r="H197" s="36"/>
      <c r="I197" s="41">
        <v>4000</v>
      </c>
      <c r="J197" s="39">
        <v>4000</v>
      </c>
      <c r="K197" s="38"/>
      <c r="L197" s="38"/>
    </row>
    <row r="198" spans="1:12" s="31" customFormat="1" x14ac:dyDescent="0.2">
      <c r="G198" s="39"/>
      <c r="J198" s="39"/>
      <c r="K198" s="38"/>
      <c r="L198" s="38"/>
    </row>
    <row r="199" spans="1:12" s="31" customFormat="1" ht="15" x14ac:dyDescent="0.25">
      <c r="A199" s="36" t="s">
        <v>180</v>
      </c>
      <c r="B199" s="36"/>
      <c r="C199" s="36"/>
      <c r="D199" s="36"/>
      <c r="E199" s="36"/>
      <c r="F199" s="36"/>
      <c r="G199" s="37"/>
      <c r="H199" s="36"/>
      <c r="I199" s="37">
        <f>I200</f>
        <v>10000</v>
      </c>
      <c r="J199" s="38">
        <v>10000</v>
      </c>
      <c r="K199" s="38">
        <v>10000</v>
      </c>
      <c r="L199" s="38">
        <v>10000</v>
      </c>
    </row>
    <row r="200" spans="1:12" s="31" customFormat="1" x14ac:dyDescent="0.2">
      <c r="A200" s="32">
        <v>3</v>
      </c>
      <c r="B200" s="32" t="s">
        <v>3</v>
      </c>
      <c r="C200" s="32"/>
      <c r="D200" s="32"/>
      <c r="E200" s="32"/>
      <c r="F200" s="32"/>
      <c r="G200" s="39"/>
      <c r="I200" s="38">
        <f t="shared" ref="I200:I201" si="5">I201</f>
        <v>10000</v>
      </c>
      <c r="J200" s="38">
        <v>10000</v>
      </c>
      <c r="K200" s="38">
        <v>10000</v>
      </c>
      <c r="L200" s="38">
        <v>10000</v>
      </c>
    </row>
    <row r="201" spans="1:12" s="31" customFormat="1" x14ac:dyDescent="0.2">
      <c r="A201" s="32">
        <v>38</v>
      </c>
      <c r="B201" s="32" t="s">
        <v>6</v>
      </c>
      <c r="C201" s="32"/>
      <c r="D201" s="32"/>
      <c r="E201" s="32"/>
      <c r="F201" s="32"/>
      <c r="G201" s="39"/>
      <c r="I201" s="38">
        <f t="shared" si="5"/>
        <v>10000</v>
      </c>
      <c r="J201" s="38">
        <f>SUM(J203:J204)</f>
        <v>10000</v>
      </c>
      <c r="K201" s="38">
        <v>10000</v>
      </c>
      <c r="L201" s="38">
        <v>10000</v>
      </c>
    </row>
    <row r="202" spans="1:12" s="31" customFormat="1" x14ac:dyDescent="0.2">
      <c r="A202" s="32">
        <v>381</v>
      </c>
      <c r="B202" s="32" t="s">
        <v>187</v>
      </c>
      <c r="C202" s="32"/>
      <c r="D202" s="32"/>
      <c r="E202" s="32"/>
      <c r="F202" s="32"/>
      <c r="G202" s="39"/>
      <c r="I202" s="38">
        <v>10000</v>
      </c>
      <c r="J202" s="39"/>
      <c r="K202" s="38"/>
      <c r="L202" s="38"/>
    </row>
    <row r="203" spans="1:12" s="31" customFormat="1" hidden="1" x14ac:dyDescent="0.2">
      <c r="A203" s="31">
        <v>3811</v>
      </c>
      <c r="B203" s="31" t="s">
        <v>13</v>
      </c>
      <c r="G203" s="39"/>
      <c r="I203" s="39">
        <v>6000</v>
      </c>
      <c r="J203" s="39">
        <v>6000</v>
      </c>
      <c r="K203" s="38"/>
      <c r="L203" s="38"/>
    </row>
    <row r="204" spans="1:12" s="31" customFormat="1" hidden="1" x14ac:dyDescent="0.2">
      <c r="A204" s="31">
        <v>3811</v>
      </c>
      <c r="B204" s="31" t="s">
        <v>22</v>
      </c>
      <c r="G204" s="39"/>
      <c r="I204" s="39">
        <v>4000</v>
      </c>
      <c r="J204" s="39">
        <v>4000</v>
      </c>
      <c r="K204" s="38"/>
      <c r="L204" s="38"/>
    </row>
    <row r="205" spans="1:12" s="31" customFormat="1" ht="14.25" x14ac:dyDescent="0.2">
      <c r="G205" s="43"/>
      <c r="H205" s="42"/>
      <c r="I205" s="43"/>
      <c r="J205" s="39"/>
      <c r="K205" s="38"/>
      <c r="L205" s="38"/>
    </row>
    <row r="206" spans="1:12" s="31" customFormat="1" ht="14.25" x14ac:dyDescent="0.2">
      <c r="A206" s="42" t="s">
        <v>73</v>
      </c>
      <c r="B206" s="42"/>
      <c r="C206" s="42"/>
      <c r="D206" s="42"/>
      <c r="E206" s="42"/>
      <c r="F206" s="42"/>
      <c r="G206" s="39"/>
      <c r="I206" s="38">
        <v>150000</v>
      </c>
      <c r="J206" s="38">
        <v>159000</v>
      </c>
      <c r="K206" s="38">
        <v>150000</v>
      </c>
      <c r="L206" s="38">
        <v>150000</v>
      </c>
    </row>
    <row r="207" spans="1:12" s="31" customFormat="1" x14ac:dyDescent="0.2">
      <c r="A207" s="32">
        <v>3</v>
      </c>
      <c r="B207" s="32" t="s">
        <v>3</v>
      </c>
      <c r="C207" s="32"/>
      <c r="D207" s="32"/>
      <c r="E207" s="32"/>
      <c r="F207" s="32"/>
      <c r="G207" s="39"/>
      <c r="I207" s="38">
        <v>150000</v>
      </c>
      <c r="J207" s="38">
        <v>159000</v>
      </c>
      <c r="K207" s="38">
        <v>150000</v>
      </c>
      <c r="L207" s="38">
        <v>150000</v>
      </c>
    </row>
    <row r="208" spans="1:12" s="31" customFormat="1" x14ac:dyDescent="0.2">
      <c r="A208" s="32">
        <v>38</v>
      </c>
      <c r="B208" s="32" t="s">
        <v>6</v>
      </c>
      <c r="C208" s="32"/>
      <c r="D208" s="32"/>
      <c r="E208" s="32"/>
      <c r="F208" s="32"/>
      <c r="G208" s="39"/>
      <c r="I208" s="38">
        <f t="shared" ref="I208" si="6">I209</f>
        <v>140000</v>
      </c>
      <c r="J208" s="38">
        <v>149000</v>
      </c>
      <c r="K208" s="38">
        <v>140000</v>
      </c>
      <c r="L208" s="38">
        <v>140000</v>
      </c>
    </row>
    <row r="209" spans="1:12" s="31" customFormat="1" x14ac:dyDescent="0.2">
      <c r="A209" s="32">
        <v>381</v>
      </c>
      <c r="B209" s="32" t="s">
        <v>188</v>
      </c>
      <c r="C209" s="32"/>
      <c r="D209" s="32"/>
      <c r="E209" s="32"/>
      <c r="F209" s="32"/>
      <c r="G209" s="39"/>
      <c r="I209" s="38">
        <v>140000</v>
      </c>
      <c r="J209" s="39">
        <v>149000</v>
      </c>
      <c r="K209" s="38"/>
      <c r="L209" s="38"/>
    </row>
    <row r="210" spans="1:12" s="31" customFormat="1" hidden="1" x14ac:dyDescent="0.2">
      <c r="A210" s="31">
        <v>3811</v>
      </c>
      <c r="B210" s="31" t="s">
        <v>14</v>
      </c>
      <c r="G210" s="39"/>
      <c r="I210" s="39">
        <v>9000</v>
      </c>
      <c r="J210" s="39">
        <v>9000</v>
      </c>
      <c r="K210" s="38"/>
      <c r="L210" s="38"/>
    </row>
    <row r="211" spans="1:12" s="31" customFormat="1" hidden="1" x14ac:dyDescent="0.2">
      <c r="A211" s="31">
        <v>3811</v>
      </c>
      <c r="B211" s="31" t="s">
        <v>15</v>
      </c>
      <c r="G211" s="39"/>
      <c r="I211" s="39">
        <v>120000</v>
      </c>
      <c r="J211" s="39">
        <v>120000</v>
      </c>
      <c r="K211" s="38"/>
      <c r="L211" s="38"/>
    </row>
    <row r="212" spans="1:12" s="31" customFormat="1" hidden="1" x14ac:dyDescent="0.2">
      <c r="A212" s="31">
        <v>3811</v>
      </c>
      <c r="B212" s="31" t="s">
        <v>16</v>
      </c>
      <c r="G212" s="45"/>
      <c r="H212" s="29"/>
      <c r="I212" s="45">
        <v>6000</v>
      </c>
      <c r="J212" s="39">
        <v>6000</v>
      </c>
      <c r="K212" s="38"/>
      <c r="L212" s="38"/>
    </row>
    <row r="213" spans="1:12" s="31" customFormat="1" hidden="1" x14ac:dyDescent="0.2">
      <c r="A213" s="31">
        <v>3811</v>
      </c>
      <c r="B213" s="31" t="s">
        <v>17</v>
      </c>
      <c r="G213" s="45"/>
      <c r="H213" s="29"/>
      <c r="I213" s="45">
        <v>0</v>
      </c>
      <c r="J213" s="39"/>
      <c r="K213" s="38"/>
      <c r="L213" s="38"/>
    </row>
    <row r="214" spans="1:12" s="31" customFormat="1" hidden="1" x14ac:dyDescent="0.2">
      <c r="A214" s="29">
        <v>3811</v>
      </c>
      <c r="B214" s="29" t="s">
        <v>99</v>
      </c>
      <c r="G214" s="45"/>
      <c r="H214" s="29"/>
      <c r="I214" s="45">
        <v>2000</v>
      </c>
      <c r="J214" s="39">
        <v>2000</v>
      </c>
      <c r="K214" s="38"/>
      <c r="L214" s="38"/>
    </row>
    <row r="215" spans="1:12" s="31" customFormat="1" hidden="1" x14ac:dyDescent="0.2">
      <c r="A215" s="29">
        <v>3811</v>
      </c>
      <c r="B215" s="29" t="s">
        <v>100</v>
      </c>
      <c r="G215" s="45"/>
      <c r="H215" s="29"/>
      <c r="I215" s="45">
        <v>2000</v>
      </c>
      <c r="J215" s="39">
        <v>2000</v>
      </c>
      <c r="K215" s="38"/>
      <c r="L215" s="38"/>
    </row>
    <row r="216" spans="1:12" s="31" customFormat="1" hidden="1" x14ac:dyDescent="0.2">
      <c r="A216" s="31">
        <v>38111</v>
      </c>
      <c r="B216" s="40" t="s">
        <v>41</v>
      </c>
      <c r="G216" s="39"/>
      <c r="I216" s="39">
        <v>1000</v>
      </c>
      <c r="J216" s="39"/>
      <c r="K216" s="38"/>
      <c r="L216" s="38"/>
    </row>
    <row r="217" spans="1:12" s="32" customFormat="1" ht="15.75" x14ac:dyDescent="0.25">
      <c r="A217" s="32">
        <v>32</v>
      </c>
      <c r="B217" s="32" t="s">
        <v>5</v>
      </c>
      <c r="G217" s="35"/>
      <c r="H217" s="34"/>
      <c r="I217" s="38">
        <v>10000</v>
      </c>
      <c r="J217" s="38">
        <v>10000</v>
      </c>
      <c r="K217" s="38">
        <v>10000</v>
      </c>
      <c r="L217" s="38">
        <v>10000</v>
      </c>
    </row>
    <row r="218" spans="1:12" s="31" customFormat="1" ht="15" x14ac:dyDescent="0.25">
      <c r="B218" s="40"/>
      <c r="G218" s="37"/>
      <c r="H218" s="36"/>
      <c r="I218" s="36"/>
      <c r="J218" s="39"/>
      <c r="K218" s="38"/>
      <c r="L218" s="38"/>
    </row>
    <row r="219" spans="1:12" s="31" customFormat="1" ht="15.75" x14ac:dyDescent="0.25">
      <c r="A219" s="34" t="s">
        <v>159</v>
      </c>
      <c r="B219" s="34"/>
      <c r="C219" s="34"/>
      <c r="D219" s="34"/>
      <c r="E219" s="34"/>
      <c r="F219" s="34"/>
      <c r="G219" s="39"/>
      <c r="I219" s="38">
        <v>146500</v>
      </c>
      <c r="J219" s="38">
        <v>282000</v>
      </c>
      <c r="K219" s="38">
        <f t="shared" ref="K219:L219" si="7">K221</f>
        <v>445000</v>
      </c>
      <c r="L219" s="38">
        <f t="shared" si="7"/>
        <v>369000</v>
      </c>
    </row>
    <row r="220" spans="1:12" s="31" customFormat="1" ht="15.75" x14ac:dyDescent="0.25">
      <c r="A220" s="34"/>
      <c r="B220" s="34" t="s">
        <v>155</v>
      </c>
      <c r="C220" s="34"/>
      <c r="D220" s="34"/>
      <c r="E220" s="34"/>
      <c r="F220" s="34"/>
      <c r="G220" s="39"/>
      <c r="I220" s="38"/>
      <c r="J220" s="39"/>
      <c r="K220" s="38"/>
      <c r="L220" s="38"/>
    </row>
    <row r="221" spans="1:12" s="31" customFormat="1" x14ac:dyDescent="0.2">
      <c r="A221" s="32">
        <v>3</v>
      </c>
      <c r="B221" s="32" t="s">
        <v>3</v>
      </c>
      <c r="C221" s="32"/>
      <c r="D221" s="32"/>
      <c r="E221" s="32"/>
      <c r="F221" s="32"/>
      <c r="G221" s="39"/>
      <c r="I221" s="38">
        <v>6000</v>
      </c>
      <c r="J221" s="38">
        <v>282000</v>
      </c>
      <c r="K221" s="38">
        <f>SUM(K222,K227,K230,K233,K236,K240,K243,K245,K247)</f>
        <v>445000</v>
      </c>
      <c r="L221" s="38">
        <f>SUM(L222,L227,L230,L233,L236,L240,L243,L245,L247)</f>
        <v>369000</v>
      </c>
    </row>
    <row r="222" spans="1:12" s="31" customFormat="1" x14ac:dyDescent="0.2">
      <c r="A222" s="32">
        <v>37</v>
      </c>
      <c r="B222" s="32" t="s">
        <v>18</v>
      </c>
      <c r="C222" s="32"/>
      <c r="D222" s="32"/>
      <c r="E222" s="32"/>
      <c r="F222" s="32"/>
      <c r="G222" s="39"/>
      <c r="I222" s="38">
        <v>6000</v>
      </c>
      <c r="J222" s="38">
        <v>31000</v>
      </c>
      <c r="K222" s="38">
        <v>31000</v>
      </c>
      <c r="L222" s="38">
        <v>31000</v>
      </c>
    </row>
    <row r="223" spans="1:12" s="31" customFormat="1" x14ac:dyDescent="0.2">
      <c r="A223" s="32">
        <v>372</v>
      </c>
      <c r="B223" s="32" t="s">
        <v>18</v>
      </c>
      <c r="C223" s="32"/>
      <c r="D223" s="32"/>
      <c r="E223" s="32"/>
      <c r="F223" s="32"/>
      <c r="G223" s="39"/>
      <c r="I223" s="38">
        <v>6000</v>
      </c>
      <c r="J223" s="38">
        <v>3000</v>
      </c>
      <c r="K223" s="38"/>
      <c r="L223" s="38"/>
    </row>
    <row r="224" spans="1:12" s="31" customFormat="1" x14ac:dyDescent="0.2">
      <c r="A224" s="32"/>
      <c r="B224" s="32" t="s">
        <v>211</v>
      </c>
      <c r="G224" s="39"/>
      <c r="I224" s="39"/>
      <c r="J224" s="39"/>
      <c r="K224" s="38"/>
      <c r="L224" s="38"/>
    </row>
    <row r="225" spans="1:12" s="31" customFormat="1" x14ac:dyDescent="0.2">
      <c r="A225" s="32">
        <v>372</v>
      </c>
      <c r="B225" s="32" t="s">
        <v>18</v>
      </c>
      <c r="G225" s="39"/>
      <c r="I225" s="39"/>
      <c r="J225" s="38">
        <v>28000</v>
      </c>
      <c r="K225" s="38"/>
      <c r="L225" s="38"/>
    </row>
    <row r="226" spans="1:12" s="40" customFormat="1" x14ac:dyDescent="0.2">
      <c r="A226" s="32"/>
      <c r="B226" s="32" t="s">
        <v>212</v>
      </c>
      <c r="C226" s="31"/>
      <c r="D226" s="31"/>
      <c r="E226" s="31"/>
      <c r="F226" s="31"/>
      <c r="G226" s="39"/>
      <c r="H226" s="31"/>
      <c r="I226" s="39"/>
      <c r="J226" s="39"/>
      <c r="K226" s="38"/>
      <c r="L226" s="38"/>
    </row>
    <row r="227" spans="1:12" s="31" customFormat="1" x14ac:dyDescent="0.2">
      <c r="A227" s="32">
        <v>37</v>
      </c>
      <c r="B227" s="32" t="s">
        <v>18</v>
      </c>
      <c r="G227" s="39"/>
      <c r="I227" s="38">
        <v>20000</v>
      </c>
      <c r="J227" s="38">
        <v>20000</v>
      </c>
      <c r="K227" s="38">
        <v>20000</v>
      </c>
      <c r="L227" s="38">
        <v>20000</v>
      </c>
    </row>
    <row r="228" spans="1:12" s="31" customFormat="1" x14ac:dyDescent="0.2">
      <c r="A228" s="32">
        <v>372</v>
      </c>
      <c r="B228" s="32" t="s">
        <v>181</v>
      </c>
      <c r="G228" s="39"/>
      <c r="I228" s="38">
        <v>20000</v>
      </c>
      <c r="J228" s="39">
        <v>20000</v>
      </c>
      <c r="K228" s="38"/>
      <c r="L228" s="38"/>
    </row>
    <row r="229" spans="1:12" s="31" customFormat="1" x14ac:dyDescent="0.2">
      <c r="A229" s="40"/>
      <c r="B229" s="28" t="s">
        <v>19</v>
      </c>
      <c r="C229" s="40"/>
      <c r="D229" s="40"/>
      <c r="E229" s="40"/>
      <c r="F229" s="40"/>
      <c r="G229" s="39"/>
      <c r="I229" s="39"/>
      <c r="J229" s="39"/>
      <c r="K229" s="38"/>
      <c r="L229" s="38"/>
    </row>
    <row r="230" spans="1:12" s="31" customFormat="1" x14ac:dyDescent="0.2">
      <c r="A230" s="32">
        <v>37</v>
      </c>
      <c r="B230" s="32" t="s">
        <v>18</v>
      </c>
      <c r="G230" s="39"/>
      <c r="I230" s="38">
        <v>12000</v>
      </c>
      <c r="J230" s="38">
        <v>20000</v>
      </c>
      <c r="K230" s="38">
        <v>20000</v>
      </c>
      <c r="L230" s="38">
        <v>20000</v>
      </c>
    </row>
    <row r="231" spans="1:12" s="31" customFormat="1" x14ac:dyDescent="0.2">
      <c r="A231" s="32">
        <v>372</v>
      </c>
      <c r="B231" s="32" t="s">
        <v>182</v>
      </c>
      <c r="G231" s="39"/>
      <c r="I231" s="38">
        <v>12000</v>
      </c>
      <c r="J231" s="39">
        <v>20000</v>
      </c>
      <c r="K231" s="38"/>
      <c r="L231" s="38"/>
    </row>
    <row r="232" spans="1:12" s="31" customFormat="1" x14ac:dyDescent="0.2">
      <c r="A232" s="40"/>
      <c r="B232" s="28" t="s">
        <v>42</v>
      </c>
      <c r="C232" s="40"/>
      <c r="D232" s="40"/>
      <c r="E232" s="40"/>
      <c r="F232" s="40"/>
      <c r="G232" s="39"/>
      <c r="I232" s="39"/>
      <c r="J232" s="39"/>
      <c r="K232" s="38"/>
      <c r="L232" s="38"/>
    </row>
    <row r="233" spans="1:12" s="31" customFormat="1" x14ac:dyDescent="0.2">
      <c r="A233" s="32">
        <v>37</v>
      </c>
      <c r="B233" s="32" t="s">
        <v>18</v>
      </c>
      <c r="G233" s="39"/>
      <c r="I233" s="38">
        <v>12500</v>
      </c>
      <c r="J233" s="38">
        <v>55500</v>
      </c>
      <c r="K233" s="38">
        <v>55000</v>
      </c>
      <c r="L233" s="38">
        <v>55000</v>
      </c>
    </row>
    <row r="234" spans="1:12" s="31" customFormat="1" x14ac:dyDescent="0.2">
      <c r="A234" s="32">
        <v>372</v>
      </c>
      <c r="B234" s="32" t="s">
        <v>182</v>
      </c>
      <c r="G234" s="39"/>
      <c r="I234" s="38">
        <v>12500</v>
      </c>
      <c r="J234" s="38">
        <v>55500</v>
      </c>
      <c r="K234" s="38"/>
      <c r="L234" s="38"/>
    </row>
    <row r="235" spans="1:12" s="31" customFormat="1" x14ac:dyDescent="0.2">
      <c r="A235" s="32"/>
      <c r="B235" s="32" t="s">
        <v>213</v>
      </c>
      <c r="G235" s="39"/>
      <c r="I235" s="38"/>
      <c r="J235" s="38"/>
      <c r="K235" s="38"/>
      <c r="L235" s="38"/>
    </row>
    <row r="236" spans="1:12" s="31" customFormat="1" x14ac:dyDescent="0.2">
      <c r="A236" s="32">
        <v>38</v>
      </c>
      <c r="B236" s="32" t="s">
        <v>6</v>
      </c>
      <c r="C236" s="32"/>
      <c r="D236" s="32"/>
      <c r="E236" s="32"/>
      <c r="F236" s="32"/>
      <c r="G236" s="39"/>
      <c r="I236" s="38">
        <v>5000</v>
      </c>
      <c r="J236" s="38">
        <v>5000</v>
      </c>
      <c r="K236" s="38">
        <v>5000</v>
      </c>
      <c r="L236" s="38">
        <v>5000</v>
      </c>
    </row>
    <row r="237" spans="1:12" s="31" customFormat="1" x14ac:dyDescent="0.2">
      <c r="A237" s="32">
        <v>381</v>
      </c>
      <c r="B237" s="32" t="s">
        <v>38</v>
      </c>
      <c r="C237" s="32"/>
      <c r="D237" s="32"/>
      <c r="E237" s="32"/>
      <c r="F237" s="32"/>
      <c r="G237" s="38"/>
      <c r="H237" s="32"/>
      <c r="I237" s="38">
        <v>5000</v>
      </c>
      <c r="J237" s="38">
        <v>5000</v>
      </c>
      <c r="K237" s="38"/>
      <c r="L237" s="38"/>
    </row>
    <row r="238" spans="1:12" s="31" customFormat="1" x14ac:dyDescent="0.2">
      <c r="A238" s="40"/>
      <c r="B238" s="40"/>
      <c r="C238" s="40"/>
      <c r="D238" s="40"/>
      <c r="E238" s="40"/>
      <c r="F238" s="40"/>
      <c r="G238" s="39"/>
      <c r="J238" s="39"/>
      <c r="K238" s="38"/>
      <c r="L238" s="38"/>
    </row>
    <row r="239" spans="1:12" s="31" customFormat="1" ht="14.25" x14ac:dyDescent="0.2">
      <c r="G239" s="43"/>
      <c r="H239" s="42"/>
      <c r="I239" s="42"/>
      <c r="J239" s="39"/>
      <c r="K239" s="38"/>
      <c r="L239" s="38"/>
    </row>
    <row r="240" spans="1:12" s="31" customFormat="1" x14ac:dyDescent="0.2">
      <c r="A240" s="32">
        <v>37</v>
      </c>
      <c r="B240" s="32" t="s">
        <v>18</v>
      </c>
      <c r="G240" s="39"/>
      <c r="I240" s="38">
        <v>50000</v>
      </c>
      <c r="J240" s="38">
        <v>85000</v>
      </c>
      <c r="K240" s="38">
        <v>251000</v>
      </c>
      <c r="L240" s="38">
        <v>175000</v>
      </c>
    </row>
    <row r="241" spans="1:12" s="31" customFormat="1" x14ac:dyDescent="0.2">
      <c r="A241" s="32">
        <v>372</v>
      </c>
      <c r="B241" s="32" t="s">
        <v>182</v>
      </c>
      <c r="G241" s="39"/>
      <c r="I241" s="38">
        <v>50000</v>
      </c>
      <c r="J241" s="38">
        <v>85000</v>
      </c>
      <c r="K241" s="38"/>
      <c r="L241" s="38"/>
    </row>
    <row r="242" spans="1:12" s="31" customFormat="1" x14ac:dyDescent="0.2">
      <c r="A242" s="32"/>
      <c r="B242" s="32" t="s">
        <v>214</v>
      </c>
      <c r="G242" s="39"/>
      <c r="I242" s="38"/>
      <c r="J242" s="38"/>
      <c r="K242" s="38"/>
      <c r="L242" s="38"/>
    </row>
    <row r="243" spans="1:12" s="31" customFormat="1" x14ac:dyDescent="0.2">
      <c r="A243" s="32">
        <v>38</v>
      </c>
      <c r="B243" s="32" t="s">
        <v>6</v>
      </c>
      <c r="C243" s="32"/>
      <c r="D243" s="32"/>
      <c r="E243" s="32"/>
      <c r="F243" s="32"/>
      <c r="G243" s="39"/>
      <c r="I243" s="38">
        <f t="shared" ref="I243" si="8">I244</f>
        <v>10000</v>
      </c>
      <c r="J243" s="38">
        <v>29500</v>
      </c>
      <c r="K243" s="38">
        <v>29500</v>
      </c>
      <c r="L243" s="38">
        <v>29500</v>
      </c>
    </row>
    <row r="244" spans="1:12" s="31" customFormat="1" ht="14.25" customHeight="1" x14ac:dyDescent="0.2">
      <c r="A244" s="32">
        <v>381</v>
      </c>
      <c r="B244" s="32" t="s">
        <v>38</v>
      </c>
      <c r="C244" s="32"/>
      <c r="D244" s="32"/>
      <c r="E244" s="32"/>
      <c r="F244" s="32"/>
      <c r="G244" s="39"/>
      <c r="I244" s="38">
        <v>10000</v>
      </c>
      <c r="J244" s="38">
        <v>29500</v>
      </c>
      <c r="K244" s="38"/>
      <c r="L244" s="38"/>
    </row>
    <row r="245" spans="1:12" s="31" customFormat="1" x14ac:dyDescent="0.2">
      <c r="A245" s="32">
        <v>38</v>
      </c>
      <c r="B245" s="32" t="s">
        <v>6</v>
      </c>
      <c r="C245" s="32"/>
      <c r="D245" s="32"/>
      <c r="E245" s="32"/>
      <c r="F245" s="32"/>
      <c r="G245" s="39"/>
      <c r="I245" s="38">
        <f t="shared" ref="I245" si="9">I246</f>
        <v>4500</v>
      </c>
      <c r="J245" s="38">
        <v>4500</v>
      </c>
      <c r="K245" s="38">
        <v>4500</v>
      </c>
      <c r="L245" s="38">
        <v>4500</v>
      </c>
    </row>
    <row r="246" spans="1:12" s="31" customFormat="1" x14ac:dyDescent="0.2">
      <c r="A246" s="32">
        <v>381</v>
      </c>
      <c r="B246" s="32" t="s">
        <v>38</v>
      </c>
      <c r="C246" s="32"/>
      <c r="D246" s="32"/>
      <c r="E246" s="32"/>
      <c r="F246" s="32"/>
      <c r="G246" s="39"/>
      <c r="I246" s="38">
        <v>4500</v>
      </c>
      <c r="J246" s="38">
        <v>4500</v>
      </c>
      <c r="K246" s="38"/>
      <c r="L246" s="38"/>
    </row>
    <row r="247" spans="1:12" s="31" customFormat="1" x14ac:dyDescent="0.2">
      <c r="A247" s="32">
        <v>32</v>
      </c>
      <c r="B247" s="32" t="s">
        <v>5</v>
      </c>
      <c r="C247" s="32"/>
      <c r="D247" s="32"/>
      <c r="E247" s="32"/>
      <c r="F247" s="32"/>
      <c r="G247" s="39"/>
      <c r="I247" s="38">
        <v>26500</v>
      </c>
      <c r="J247" s="38">
        <v>31500</v>
      </c>
      <c r="K247" s="38">
        <v>29000</v>
      </c>
      <c r="L247" s="38">
        <v>29000</v>
      </c>
    </row>
    <row r="248" spans="1:12" s="31" customFormat="1" x14ac:dyDescent="0.2">
      <c r="A248" s="32">
        <v>323</v>
      </c>
      <c r="B248" s="32" t="s">
        <v>36</v>
      </c>
      <c r="C248" s="32"/>
      <c r="D248" s="32"/>
      <c r="E248" s="32"/>
      <c r="F248" s="32"/>
      <c r="G248" s="39"/>
      <c r="I248" s="38">
        <v>26500</v>
      </c>
      <c r="J248" s="38">
        <v>31500</v>
      </c>
      <c r="K248" s="38"/>
      <c r="L248" s="38"/>
    </row>
    <row r="249" spans="1:12" s="31" customFormat="1" ht="14.25" x14ac:dyDescent="0.2">
      <c r="G249" s="43"/>
      <c r="H249" s="42"/>
      <c r="I249" s="42"/>
      <c r="J249" s="39"/>
      <c r="K249" s="38"/>
      <c r="L249" s="38"/>
    </row>
    <row r="250" spans="1:12" s="31" customFormat="1" ht="15.75" x14ac:dyDescent="0.25">
      <c r="A250" s="105" t="s">
        <v>160</v>
      </c>
      <c r="B250" s="105"/>
      <c r="C250" s="105"/>
      <c r="D250" s="105"/>
      <c r="E250" s="105"/>
      <c r="F250" s="105"/>
      <c r="G250" s="105"/>
      <c r="H250" s="47"/>
      <c r="I250" s="38">
        <v>9000</v>
      </c>
      <c r="J250" s="38">
        <f>J253</f>
        <v>8800</v>
      </c>
      <c r="K250" s="38">
        <v>9000</v>
      </c>
      <c r="L250" s="38">
        <v>9000</v>
      </c>
    </row>
    <row r="251" spans="1:12" s="31" customFormat="1" ht="15.75" x14ac:dyDescent="0.25">
      <c r="A251" s="96"/>
      <c r="B251" s="96" t="s">
        <v>161</v>
      </c>
      <c r="C251" s="96"/>
      <c r="D251" s="96"/>
      <c r="E251" s="96"/>
      <c r="F251" s="96"/>
      <c r="G251" s="96"/>
      <c r="H251" s="47"/>
      <c r="I251" s="38"/>
      <c r="J251" s="39"/>
      <c r="K251" s="38"/>
      <c r="L251" s="38"/>
    </row>
    <row r="252" spans="1:12" s="31" customFormat="1" ht="14.25" x14ac:dyDescent="0.2">
      <c r="A252" s="32">
        <v>3</v>
      </c>
      <c r="B252" s="32" t="s">
        <v>6</v>
      </c>
      <c r="C252" s="32"/>
      <c r="D252" s="32"/>
      <c r="E252" s="32"/>
      <c r="F252" s="32"/>
      <c r="G252" s="43"/>
      <c r="H252" s="42"/>
      <c r="I252" s="43">
        <v>9000</v>
      </c>
      <c r="J252" s="38">
        <v>8800</v>
      </c>
      <c r="K252" s="38">
        <v>9000</v>
      </c>
      <c r="L252" s="38">
        <v>9000</v>
      </c>
    </row>
    <row r="253" spans="1:12" s="31" customFormat="1" ht="15" x14ac:dyDescent="0.25">
      <c r="A253" s="32">
        <v>38</v>
      </c>
      <c r="B253" s="32" t="s">
        <v>38</v>
      </c>
      <c r="C253" s="32"/>
      <c r="D253" s="32"/>
      <c r="E253" s="32"/>
      <c r="F253" s="32"/>
      <c r="G253" s="37"/>
      <c r="H253" s="36"/>
      <c r="I253" s="37">
        <v>9000</v>
      </c>
      <c r="J253" s="37">
        <f>SUM(J254:J255)</f>
        <v>8800</v>
      </c>
      <c r="K253" s="38">
        <v>9000</v>
      </c>
      <c r="L253" s="38">
        <v>9000</v>
      </c>
    </row>
    <row r="254" spans="1:12" s="31" customFormat="1" ht="14.25" hidden="1" x14ac:dyDescent="0.2">
      <c r="A254" s="32">
        <v>381</v>
      </c>
      <c r="B254" s="31" t="s">
        <v>20</v>
      </c>
      <c r="G254" s="43"/>
      <c r="H254" s="42"/>
      <c r="I254" s="41">
        <v>4500</v>
      </c>
      <c r="J254" s="39">
        <v>4300</v>
      </c>
      <c r="K254" s="38"/>
      <c r="L254" s="38"/>
    </row>
    <row r="255" spans="1:12" s="31" customFormat="1" ht="15" hidden="1" x14ac:dyDescent="0.25">
      <c r="A255" s="31">
        <v>3811</v>
      </c>
      <c r="B255" s="31" t="s">
        <v>21</v>
      </c>
      <c r="G255" s="37"/>
      <c r="H255" s="36"/>
      <c r="I255" s="41">
        <v>4500</v>
      </c>
      <c r="J255" s="39">
        <v>4500</v>
      </c>
      <c r="K255" s="38"/>
      <c r="L255" s="38"/>
    </row>
    <row r="256" spans="1:12" s="31" customFormat="1" ht="15" x14ac:dyDescent="0.25">
      <c r="G256" s="37"/>
      <c r="H256" s="36"/>
      <c r="I256" s="41"/>
      <c r="J256" s="39"/>
      <c r="K256" s="38"/>
      <c r="L256" s="38"/>
    </row>
    <row r="257" spans="1:12" s="31" customFormat="1" ht="14.25" x14ac:dyDescent="0.2">
      <c r="A257" s="40" t="s">
        <v>183</v>
      </c>
      <c r="K257" s="39"/>
      <c r="L257" s="39"/>
    </row>
    <row r="258" spans="1:12" s="31" customFormat="1" x14ac:dyDescent="0.2">
      <c r="A258" s="30" t="s">
        <v>154</v>
      </c>
      <c r="K258" s="39"/>
      <c r="L258" s="39"/>
    </row>
    <row r="259" spans="1:12" s="31" customFormat="1" x14ac:dyDescent="0.2">
      <c r="A259" s="31" t="s">
        <v>162</v>
      </c>
      <c r="K259" s="39"/>
      <c r="L259" s="39"/>
    </row>
    <row r="260" spans="1:12" s="31" customFormat="1" x14ac:dyDescent="0.2">
      <c r="A260" s="40" t="s">
        <v>121</v>
      </c>
      <c r="K260" s="39"/>
      <c r="L260" s="39"/>
    </row>
    <row r="261" spans="1:12" s="31" customFormat="1" x14ac:dyDescent="0.2">
      <c r="J261" s="40" t="s">
        <v>166</v>
      </c>
      <c r="K261" s="39"/>
      <c r="L261" s="39"/>
    </row>
    <row r="262" spans="1:12" s="31" customFormat="1" x14ac:dyDescent="0.2">
      <c r="J262" s="40" t="s">
        <v>167</v>
      </c>
      <c r="K262" s="39"/>
      <c r="L262" s="39"/>
    </row>
    <row r="263" spans="1:12" s="31" customFormat="1" x14ac:dyDescent="0.2">
      <c r="K263" s="39"/>
      <c r="L263" s="39"/>
    </row>
    <row r="264" spans="1:12" s="31" customFormat="1" x14ac:dyDescent="0.2">
      <c r="K264" s="39"/>
      <c r="L264" s="39"/>
    </row>
    <row r="265" spans="1:12" s="31" customFormat="1" x14ac:dyDescent="0.2">
      <c r="K265" s="39"/>
      <c r="L265" s="39"/>
    </row>
    <row r="266" spans="1:12" s="31" customFormat="1" x14ac:dyDescent="0.2">
      <c r="K266" s="39"/>
      <c r="L266" s="39"/>
    </row>
    <row r="267" spans="1:12" s="31" customFormat="1" x14ac:dyDescent="0.2">
      <c r="K267" s="39"/>
      <c r="L267" s="39"/>
    </row>
    <row r="268" spans="1:12" s="31" customFormat="1" x14ac:dyDescent="0.2">
      <c r="K268" s="39"/>
      <c r="L268" s="39"/>
    </row>
    <row r="269" spans="1:12" s="31" customFormat="1" x14ac:dyDescent="0.2">
      <c r="K269" s="39"/>
      <c r="L269" s="39"/>
    </row>
    <row r="270" spans="1:12" s="31" customFormat="1" x14ac:dyDescent="0.2">
      <c r="K270" s="39"/>
      <c r="L270" s="39"/>
    </row>
    <row r="271" spans="1:12" s="31" customFormat="1" x14ac:dyDescent="0.2">
      <c r="K271" s="39"/>
      <c r="L271" s="39"/>
    </row>
    <row r="272" spans="1:12" s="31" customFormat="1" x14ac:dyDescent="0.2">
      <c r="K272" s="39"/>
      <c r="L272" s="39"/>
    </row>
    <row r="273" spans="11:12" s="31" customFormat="1" x14ac:dyDescent="0.2">
      <c r="K273" s="39"/>
      <c r="L273" s="39"/>
    </row>
    <row r="274" spans="11:12" s="31" customFormat="1" x14ac:dyDescent="0.2">
      <c r="K274" s="39"/>
      <c r="L274" s="39"/>
    </row>
    <row r="275" spans="11:12" s="31" customFormat="1" x14ac:dyDescent="0.2">
      <c r="K275" s="39"/>
      <c r="L275" s="39"/>
    </row>
    <row r="276" spans="11:12" s="31" customFormat="1" x14ac:dyDescent="0.2">
      <c r="K276" s="39"/>
      <c r="L276" s="39"/>
    </row>
    <row r="277" spans="11:12" s="31" customFormat="1" x14ac:dyDescent="0.2">
      <c r="K277" s="39"/>
      <c r="L277" s="39"/>
    </row>
    <row r="278" spans="11:12" s="31" customFormat="1" x14ac:dyDescent="0.2">
      <c r="K278" s="39"/>
      <c r="L278" s="39"/>
    </row>
    <row r="279" spans="11:12" s="31" customFormat="1" x14ac:dyDescent="0.2">
      <c r="K279" s="39"/>
      <c r="L279" s="39"/>
    </row>
    <row r="280" spans="11:12" s="31" customFormat="1" x14ac:dyDescent="0.2">
      <c r="K280" s="39"/>
      <c r="L280" s="39"/>
    </row>
    <row r="281" spans="11:12" s="31" customFormat="1" x14ac:dyDescent="0.2">
      <c r="K281" s="39"/>
      <c r="L281" s="39"/>
    </row>
    <row r="282" spans="11:12" s="31" customFormat="1" x14ac:dyDescent="0.2">
      <c r="K282" s="39"/>
      <c r="L282" s="39"/>
    </row>
    <row r="283" spans="11:12" s="31" customFormat="1" x14ac:dyDescent="0.2">
      <c r="K283" s="39"/>
      <c r="L283" s="39"/>
    </row>
    <row r="284" spans="11:12" s="31" customFormat="1" x14ac:dyDescent="0.2">
      <c r="K284" s="39"/>
      <c r="L284" s="39"/>
    </row>
    <row r="285" spans="11:12" s="31" customFormat="1" x14ac:dyDescent="0.2">
      <c r="K285" s="39"/>
      <c r="L285" s="39"/>
    </row>
    <row r="286" spans="11:12" s="31" customFormat="1" x14ac:dyDescent="0.2">
      <c r="K286" s="39"/>
      <c r="L286" s="39"/>
    </row>
    <row r="287" spans="11:12" s="31" customFormat="1" x14ac:dyDescent="0.2">
      <c r="K287" s="39"/>
      <c r="L287" s="39"/>
    </row>
    <row r="288" spans="11:12" s="31" customFormat="1" x14ac:dyDescent="0.2">
      <c r="K288" s="39"/>
      <c r="L288" s="39"/>
    </row>
    <row r="289" spans="11:12" s="31" customFormat="1" x14ac:dyDescent="0.2">
      <c r="K289" s="39"/>
      <c r="L289" s="39"/>
    </row>
    <row r="290" spans="11:12" s="31" customFormat="1" x14ac:dyDescent="0.2">
      <c r="K290" s="39"/>
      <c r="L290" s="39"/>
    </row>
    <row r="291" spans="11:12" s="31" customFormat="1" x14ac:dyDescent="0.2">
      <c r="K291" s="39"/>
      <c r="L291" s="39"/>
    </row>
    <row r="292" spans="11:12" s="31" customFormat="1" x14ac:dyDescent="0.2">
      <c r="K292" s="39"/>
      <c r="L292" s="39"/>
    </row>
    <row r="293" spans="11:12" s="31" customFormat="1" x14ac:dyDescent="0.2">
      <c r="K293" s="39"/>
      <c r="L293" s="39"/>
    </row>
    <row r="294" spans="11:12" s="31" customFormat="1" x14ac:dyDescent="0.2">
      <c r="K294" s="39"/>
      <c r="L294" s="39"/>
    </row>
    <row r="295" spans="11:12" s="31" customFormat="1" x14ac:dyDescent="0.2">
      <c r="K295" s="39"/>
      <c r="L295" s="39"/>
    </row>
    <row r="296" spans="11:12" s="31" customFormat="1" x14ac:dyDescent="0.2">
      <c r="K296" s="39"/>
      <c r="L296" s="39"/>
    </row>
    <row r="297" spans="11:12" s="31" customFormat="1" x14ac:dyDescent="0.2">
      <c r="K297" s="39"/>
      <c r="L297" s="39"/>
    </row>
    <row r="298" spans="11:12" s="31" customFormat="1" x14ac:dyDescent="0.2">
      <c r="K298" s="39"/>
      <c r="L298" s="39"/>
    </row>
    <row r="299" spans="11:12" s="31" customFormat="1" x14ac:dyDescent="0.2">
      <c r="K299" s="39"/>
      <c r="L299" s="39"/>
    </row>
    <row r="300" spans="11:12" s="31" customFormat="1" x14ac:dyDescent="0.2">
      <c r="K300" s="39"/>
      <c r="L300" s="39"/>
    </row>
    <row r="301" spans="11:12" s="31" customFormat="1" x14ac:dyDescent="0.2">
      <c r="K301" s="39"/>
      <c r="L301" s="39"/>
    </row>
    <row r="302" spans="11:12" s="31" customFormat="1" x14ac:dyDescent="0.2">
      <c r="K302" s="39"/>
      <c r="L302" s="39"/>
    </row>
    <row r="303" spans="11:12" s="31" customFormat="1" x14ac:dyDescent="0.2">
      <c r="K303" s="39"/>
      <c r="L303" s="39"/>
    </row>
    <row r="304" spans="11:12" s="31" customFormat="1" x14ac:dyDescent="0.2">
      <c r="K304" s="39"/>
      <c r="L304" s="39"/>
    </row>
    <row r="305" spans="2:12" s="31" customFormat="1" x14ac:dyDescent="0.2">
      <c r="K305" s="39"/>
      <c r="L305" s="39"/>
    </row>
    <row r="306" spans="2:12" s="31" customFormat="1" x14ac:dyDescent="0.2">
      <c r="K306" s="39"/>
      <c r="L306" s="39"/>
    </row>
    <row r="307" spans="2:12" s="31" customFormat="1" x14ac:dyDescent="0.2">
      <c r="K307" s="39"/>
      <c r="L307" s="39"/>
    </row>
    <row r="308" spans="2:12" s="31" customFormat="1" x14ac:dyDescent="0.2">
      <c r="B308" s="40"/>
      <c r="C308" s="40"/>
      <c r="D308" s="40"/>
      <c r="E308" s="40"/>
      <c r="F308" s="40"/>
      <c r="G308" s="40"/>
      <c r="H308" s="40"/>
      <c r="I308" s="40"/>
      <c r="J308" s="40"/>
      <c r="K308" s="41"/>
      <c r="L308" s="41"/>
    </row>
    <row r="309" spans="2:12" s="40" customFormat="1" x14ac:dyDescent="0.2">
      <c r="B309" s="31"/>
      <c r="C309" s="31"/>
      <c r="D309" s="31"/>
      <c r="E309" s="31"/>
      <c r="F309" s="31"/>
      <c r="G309" s="31"/>
      <c r="H309" s="31"/>
      <c r="I309" s="31"/>
      <c r="J309" s="31"/>
      <c r="K309" s="39"/>
      <c r="L309" s="39"/>
    </row>
    <row r="310" spans="2:12" s="31" customFormat="1" x14ac:dyDescent="0.2">
      <c r="K310" s="39"/>
      <c r="L310" s="39"/>
    </row>
    <row r="311" spans="2:12" s="31" customFormat="1" x14ac:dyDescent="0.2">
      <c r="K311" s="39"/>
      <c r="L311" s="39"/>
    </row>
    <row r="312" spans="2:12" s="31" customFormat="1" x14ac:dyDescent="0.2">
      <c r="K312" s="39"/>
      <c r="L312" s="39"/>
    </row>
    <row r="313" spans="2:12" s="31" customFormat="1" x14ac:dyDescent="0.2">
      <c r="K313" s="39"/>
      <c r="L313" s="39"/>
    </row>
    <row r="314" spans="2:12" s="31" customFormat="1" x14ac:dyDescent="0.2">
      <c r="K314" s="39"/>
      <c r="L314" s="39"/>
    </row>
    <row r="315" spans="2:12" s="31" customFormat="1" x14ac:dyDescent="0.2">
      <c r="K315" s="39"/>
      <c r="L315" s="39"/>
    </row>
    <row r="316" spans="2:12" s="31" customFormat="1" x14ac:dyDescent="0.2">
      <c r="K316" s="39"/>
      <c r="L316" s="39"/>
    </row>
    <row r="317" spans="2:12" s="31" customFormat="1" x14ac:dyDescent="0.2">
      <c r="K317" s="39"/>
      <c r="L317" s="39"/>
    </row>
    <row r="318" spans="2:12" s="31" customFormat="1" x14ac:dyDescent="0.2">
      <c r="K318" s="39"/>
      <c r="L318" s="39"/>
    </row>
    <row r="319" spans="2:12" s="31" customFormat="1" x14ac:dyDescent="0.2">
      <c r="K319" s="39"/>
      <c r="L319" s="39"/>
    </row>
    <row r="320" spans="2:12" s="31" customFormat="1" x14ac:dyDescent="0.2">
      <c r="K320" s="39"/>
      <c r="L320" s="39"/>
    </row>
    <row r="321" spans="11:12" s="31" customFormat="1" x14ac:dyDescent="0.2">
      <c r="K321" s="39"/>
      <c r="L321" s="39"/>
    </row>
    <row r="322" spans="11:12" s="31" customFormat="1" x14ac:dyDescent="0.2">
      <c r="K322" s="39"/>
      <c r="L322" s="39"/>
    </row>
    <row r="323" spans="11:12" s="31" customFormat="1" x14ac:dyDescent="0.2">
      <c r="K323" s="39"/>
      <c r="L323" s="39"/>
    </row>
    <row r="324" spans="11:12" s="31" customFormat="1" x14ac:dyDescent="0.2">
      <c r="K324" s="39"/>
      <c r="L324" s="39"/>
    </row>
    <row r="325" spans="11:12" s="31" customFormat="1" x14ac:dyDescent="0.2">
      <c r="K325" s="39"/>
      <c r="L325" s="39"/>
    </row>
    <row r="326" spans="11:12" s="31" customFormat="1" x14ac:dyDescent="0.2">
      <c r="K326" s="39"/>
      <c r="L326" s="39"/>
    </row>
    <row r="327" spans="11:12" s="31" customFormat="1" x14ac:dyDescent="0.2">
      <c r="K327" s="39"/>
      <c r="L327" s="39"/>
    </row>
    <row r="328" spans="11:12" s="31" customFormat="1" x14ac:dyDescent="0.2">
      <c r="K328" s="39"/>
      <c r="L328" s="39"/>
    </row>
    <row r="329" spans="11:12" s="31" customFormat="1" x14ac:dyDescent="0.2">
      <c r="K329" s="39"/>
      <c r="L329" s="39"/>
    </row>
    <row r="330" spans="11:12" s="31" customFormat="1" x14ac:dyDescent="0.2">
      <c r="K330" s="39"/>
      <c r="L330" s="39"/>
    </row>
    <row r="331" spans="11:12" s="31" customFormat="1" x14ac:dyDescent="0.2">
      <c r="K331" s="39"/>
      <c r="L331" s="39"/>
    </row>
    <row r="332" spans="11:12" s="31" customFormat="1" x14ac:dyDescent="0.2">
      <c r="K332" s="39"/>
      <c r="L332" s="39"/>
    </row>
    <row r="333" spans="11:12" s="31" customFormat="1" x14ac:dyDescent="0.2">
      <c r="K333" s="39"/>
      <c r="L333" s="39"/>
    </row>
    <row r="334" spans="11:12" s="31" customFormat="1" x14ac:dyDescent="0.2">
      <c r="K334" s="39"/>
      <c r="L334" s="39"/>
    </row>
    <row r="335" spans="11:12" s="31" customFormat="1" x14ac:dyDescent="0.2">
      <c r="K335" s="39"/>
      <c r="L335" s="39"/>
    </row>
    <row r="336" spans="11:12" s="31" customFormat="1" x14ac:dyDescent="0.2">
      <c r="K336" s="39"/>
      <c r="L336" s="39"/>
    </row>
    <row r="337" spans="11:12" s="31" customFormat="1" x14ac:dyDescent="0.2">
      <c r="K337" s="39"/>
      <c r="L337" s="39"/>
    </row>
    <row r="338" spans="11:12" s="31" customFormat="1" x14ac:dyDescent="0.2">
      <c r="K338" s="39"/>
      <c r="L338" s="39"/>
    </row>
    <row r="339" spans="11:12" s="31" customFormat="1" ht="12.75" hidden="1" customHeight="1" x14ac:dyDescent="0.2">
      <c r="K339" s="39"/>
      <c r="L339" s="39"/>
    </row>
    <row r="340" spans="11:12" s="31" customFormat="1" ht="12.75" hidden="1" customHeight="1" x14ac:dyDescent="0.2">
      <c r="K340" s="39"/>
      <c r="L340" s="39"/>
    </row>
    <row r="341" spans="11:12" s="31" customFormat="1" ht="12.75" hidden="1" customHeight="1" x14ac:dyDescent="0.2">
      <c r="K341" s="39"/>
      <c r="L341" s="39"/>
    </row>
    <row r="342" spans="11:12" s="31" customFormat="1" x14ac:dyDescent="0.2">
      <c r="K342" s="39"/>
      <c r="L342" s="39"/>
    </row>
    <row r="343" spans="11:12" s="31" customFormat="1" x14ac:dyDescent="0.2">
      <c r="K343" s="39"/>
      <c r="L343" s="39"/>
    </row>
    <row r="344" spans="11:12" s="31" customFormat="1" x14ac:dyDescent="0.2">
      <c r="K344" s="39"/>
      <c r="L344" s="39"/>
    </row>
    <row r="345" spans="11:12" s="31" customFormat="1" x14ac:dyDescent="0.2">
      <c r="K345" s="39"/>
      <c r="L345" s="39"/>
    </row>
    <row r="346" spans="11:12" s="31" customFormat="1" x14ac:dyDescent="0.2">
      <c r="K346" s="39"/>
      <c r="L346" s="39"/>
    </row>
    <row r="347" spans="11:12" s="31" customFormat="1" x14ac:dyDescent="0.2">
      <c r="K347" s="39"/>
      <c r="L347" s="39"/>
    </row>
    <row r="348" spans="11:12" s="31" customFormat="1" x14ac:dyDescent="0.2">
      <c r="K348" s="39"/>
      <c r="L348" s="39"/>
    </row>
    <row r="349" spans="11:12" s="31" customFormat="1" ht="12.75" hidden="1" customHeight="1" x14ac:dyDescent="0.2">
      <c r="K349" s="39"/>
      <c r="L349" s="39"/>
    </row>
    <row r="350" spans="11:12" s="31" customFormat="1" ht="12.75" hidden="1" customHeight="1" x14ac:dyDescent="0.2">
      <c r="K350" s="39"/>
      <c r="L350" s="39"/>
    </row>
    <row r="351" spans="11:12" s="31" customFormat="1" x14ac:dyDescent="0.2">
      <c r="K351" s="39"/>
      <c r="L351" s="39"/>
    </row>
    <row r="352" spans="11:12" s="31" customFormat="1" x14ac:dyDescent="0.2">
      <c r="K352" s="39"/>
      <c r="L352" s="39"/>
    </row>
    <row r="353" spans="11:12" s="31" customFormat="1" x14ac:dyDescent="0.2">
      <c r="K353" s="39"/>
      <c r="L353" s="39"/>
    </row>
    <row r="354" spans="11:12" s="31" customFormat="1" ht="12.75" hidden="1" customHeight="1" x14ac:dyDescent="0.2">
      <c r="K354" s="39"/>
      <c r="L354" s="39"/>
    </row>
    <row r="355" spans="11:12" s="31" customFormat="1" x14ac:dyDescent="0.2">
      <c r="K355" s="39"/>
      <c r="L355" s="39"/>
    </row>
    <row r="356" spans="11:12" s="31" customFormat="1" x14ac:dyDescent="0.2">
      <c r="K356" s="39"/>
      <c r="L356" s="39"/>
    </row>
    <row r="357" spans="11:12" s="31" customFormat="1" x14ac:dyDescent="0.2">
      <c r="K357" s="39"/>
      <c r="L357" s="39"/>
    </row>
    <row r="358" spans="11:12" s="31" customFormat="1" x14ac:dyDescent="0.2">
      <c r="K358" s="39"/>
      <c r="L358" s="39"/>
    </row>
    <row r="359" spans="11:12" s="31" customFormat="1" x14ac:dyDescent="0.2">
      <c r="K359" s="39"/>
      <c r="L359" s="39"/>
    </row>
    <row r="360" spans="11:12" s="31" customFormat="1" ht="12.75" hidden="1" customHeight="1" x14ac:dyDescent="0.2">
      <c r="K360" s="39"/>
      <c r="L360" s="39"/>
    </row>
    <row r="361" spans="11:12" s="31" customFormat="1" ht="12.75" hidden="1" customHeight="1" x14ac:dyDescent="0.2">
      <c r="K361" s="39"/>
      <c r="L361" s="39"/>
    </row>
    <row r="362" spans="11:12" s="31" customFormat="1" x14ac:dyDescent="0.2">
      <c r="K362" s="39"/>
      <c r="L362" s="39"/>
    </row>
    <row r="363" spans="11:12" s="31" customFormat="1" x14ac:dyDescent="0.2">
      <c r="K363" s="39"/>
      <c r="L363" s="39"/>
    </row>
    <row r="364" spans="11:12" s="31" customFormat="1" x14ac:dyDescent="0.2">
      <c r="K364" s="39"/>
      <c r="L364" s="39"/>
    </row>
    <row r="365" spans="11:12" s="31" customFormat="1" x14ac:dyDescent="0.2">
      <c r="K365" s="39"/>
      <c r="L365" s="39"/>
    </row>
    <row r="366" spans="11:12" s="31" customFormat="1" x14ac:dyDescent="0.2">
      <c r="K366" s="39"/>
      <c r="L366" s="39"/>
    </row>
    <row r="367" spans="11:12" s="31" customFormat="1" ht="12.75" hidden="1" customHeight="1" x14ac:dyDescent="0.2">
      <c r="K367" s="39"/>
      <c r="L367" s="39"/>
    </row>
    <row r="368" spans="11:12" s="31" customFormat="1" ht="12.75" hidden="1" customHeight="1" x14ac:dyDescent="0.2">
      <c r="K368" s="39"/>
      <c r="L368" s="39"/>
    </row>
    <row r="369" spans="11:12" s="31" customFormat="1" ht="12.75" hidden="1" customHeight="1" x14ac:dyDescent="0.2">
      <c r="K369" s="39"/>
      <c r="L369" s="39"/>
    </row>
    <row r="370" spans="11:12" s="31" customFormat="1" ht="12.75" hidden="1" customHeight="1" x14ac:dyDescent="0.2">
      <c r="K370" s="39"/>
      <c r="L370" s="39"/>
    </row>
    <row r="371" spans="11:12" s="31" customFormat="1" ht="12.75" hidden="1" customHeight="1" x14ac:dyDescent="0.2">
      <c r="K371" s="39"/>
      <c r="L371" s="39"/>
    </row>
    <row r="372" spans="11:12" s="31" customFormat="1" x14ac:dyDescent="0.2">
      <c r="K372" s="39"/>
      <c r="L372" s="39"/>
    </row>
    <row r="373" spans="11:12" s="31" customFormat="1" x14ac:dyDescent="0.2">
      <c r="K373" s="39"/>
      <c r="L373" s="39"/>
    </row>
    <row r="374" spans="11:12" s="31" customFormat="1" x14ac:dyDescent="0.2">
      <c r="K374" s="39"/>
      <c r="L374" s="39"/>
    </row>
    <row r="375" spans="11:12" s="31" customFormat="1" x14ac:dyDescent="0.2">
      <c r="K375" s="39"/>
      <c r="L375" s="39"/>
    </row>
    <row r="376" spans="11:12" s="31" customFormat="1" x14ac:dyDescent="0.2">
      <c r="K376" s="39"/>
      <c r="L376" s="39"/>
    </row>
    <row r="377" spans="11:12" s="31" customFormat="1" x14ac:dyDescent="0.2">
      <c r="K377" s="39"/>
      <c r="L377" s="39"/>
    </row>
    <row r="378" spans="11:12" s="31" customFormat="1" x14ac:dyDescent="0.2">
      <c r="K378" s="39"/>
      <c r="L378" s="39"/>
    </row>
    <row r="379" spans="11:12" s="31" customFormat="1" x14ac:dyDescent="0.2">
      <c r="K379" s="39"/>
      <c r="L379" s="39"/>
    </row>
    <row r="380" spans="11:12" s="31" customFormat="1" x14ac:dyDescent="0.2">
      <c r="K380" s="39"/>
      <c r="L380" s="39"/>
    </row>
    <row r="381" spans="11:12" s="31" customFormat="1" x14ac:dyDescent="0.2">
      <c r="K381" s="39"/>
      <c r="L381" s="39"/>
    </row>
    <row r="382" spans="11:12" s="31" customFormat="1" x14ac:dyDescent="0.2">
      <c r="K382" s="39"/>
      <c r="L382" s="39"/>
    </row>
    <row r="383" spans="11:12" s="31" customFormat="1" x14ac:dyDescent="0.2">
      <c r="K383" s="39"/>
      <c r="L383" s="39"/>
    </row>
    <row r="384" spans="11:12" s="31" customFormat="1" x14ac:dyDescent="0.2">
      <c r="K384" s="39"/>
      <c r="L384" s="39"/>
    </row>
    <row r="385" spans="11:12" s="31" customFormat="1" x14ac:dyDescent="0.2">
      <c r="K385" s="39"/>
      <c r="L385" s="39"/>
    </row>
    <row r="386" spans="11:12" s="31" customFormat="1" x14ac:dyDescent="0.2">
      <c r="K386" s="39"/>
      <c r="L386" s="39"/>
    </row>
    <row r="387" spans="11:12" s="31" customFormat="1" x14ac:dyDescent="0.2">
      <c r="K387" s="39"/>
      <c r="L387" s="39"/>
    </row>
    <row r="388" spans="11:12" s="31" customFormat="1" x14ac:dyDescent="0.2">
      <c r="K388" s="39"/>
      <c r="L388" s="39"/>
    </row>
    <row r="389" spans="11:12" s="31" customFormat="1" x14ac:dyDescent="0.2">
      <c r="K389" s="39"/>
      <c r="L389" s="39"/>
    </row>
    <row r="390" spans="11:12" s="31" customFormat="1" x14ac:dyDescent="0.2">
      <c r="K390" s="39"/>
      <c r="L390" s="39"/>
    </row>
    <row r="391" spans="11:12" s="31" customFormat="1" x14ac:dyDescent="0.2">
      <c r="K391" s="39"/>
      <c r="L391" s="39"/>
    </row>
    <row r="392" spans="11:12" s="31" customFormat="1" x14ac:dyDescent="0.2">
      <c r="K392" s="39"/>
      <c r="L392" s="39"/>
    </row>
    <row r="393" spans="11:12" s="31" customFormat="1" x14ac:dyDescent="0.2">
      <c r="K393" s="39"/>
      <c r="L393" s="39"/>
    </row>
    <row r="394" spans="11:12" s="31" customFormat="1" x14ac:dyDescent="0.2">
      <c r="K394" s="39"/>
      <c r="L394" s="39"/>
    </row>
    <row r="395" spans="11:12" s="31" customFormat="1" x14ac:dyDescent="0.2">
      <c r="K395" s="39"/>
      <c r="L395" s="39"/>
    </row>
    <row r="396" spans="11:12" s="31" customFormat="1" x14ac:dyDescent="0.2">
      <c r="K396" s="39"/>
      <c r="L396" s="39"/>
    </row>
    <row r="397" spans="11:12" s="31" customFormat="1" x14ac:dyDescent="0.2">
      <c r="K397" s="39"/>
      <c r="L397" s="39"/>
    </row>
    <row r="398" spans="11:12" s="31" customFormat="1" x14ac:dyDescent="0.2">
      <c r="K398" s="39"/>
      <c r="L398" s="39"/>
    </row>
    <row r="399" spans="11:12" s="31" customFormat="1" x14ac:dyDescent="0.2">
      <c r="K399" s="39"/>
      <c r="L399" s="39"/>
    </row>
    <row r="400" spans="11:12" s="31" customFormat="1" x14ac:dyDescent="0.2">
      <c r="K400" s="39"/>
      <c r="L400" s="39"/>
    </row>
    <row r="401" spans="11:12" s="31" customFormat="1" x14ac:dyDescent="0.2">
      <c r="K401" s="39"/>
      <c r="L401" s="39"/>
    </row>
    <row r="402" spans="11:12" s="31" customFormat="1" x14ac:dyDescent="0.2">
      <c r="K402" s="39"/>
      <c r="L402" s="39"/>
    </row>
    <row r="403" spans="11:12" s="31" customFormat="1" x14ac:dyDescent="0.2">
      <c r="K403" s="39"/>
      <c r="L403" s="39"/>
    </row>
    <row r="404" spans="11:12" s="31" customFormat="1" x14ac:dyDescent="0.2">
      <c r="K404" s="39"/>
      <c r="L404" s="39"/>
    </row>
    <row r="405" spans="11:12" s="31" customFormat="1" x14ac:dyDescent="0.2">
      <c r="K405" s="39"/>
      <c r="L405" s="39"/>
    </row>
    <row r="406" spans="11:12" s="31" customFormat="1" x14ac:dyDescent="0.2">
      <c r="K406" s="39"/>
      <c r="L406" s="39"/>
    </row>
    <row r="407" spans="11:12" s="31" customFormat="1" ht="12.75" hidden="1" customHeight="1" x14ac:dyDescent="0.2">
      <c r="K407" s="39"/>
      <c r="L407" s="39"/>
    </row>
    <row r="408" spans="11:12" s="31" customFormat="1" ht="12.75" hidden="1" customHeight="1" x14ac:dyDescent="0.2">
      <c r="K408" s="39"/>
      <c r="L408" s="39"/>
    </row>
    <row r="409" spans="11:12" s="31" customFormat="1" ht="12.75" hidden="1" customHeight="1" x14ac:dyDescent="0.2">
      <c r="K409" s="39"/>
      <c r="L409" s="39"/>
    </row>
    <row r="410" spans="11:12" s="31" customFormat="1" x14ac:dyDescent="0.2">
      <c r="K410" s="39"/>
      <c r="L410" s="39"/>
    </row>
    <row r="411" spans="11:12" s="31" customFormat="1" x14ac:dyDescent="0.2">
      <c r="K411" s="39"/>
      <c r="L411" s="39"/>
    </row>
    <row r="412" spans="11:12" s="31" customFormat="1" x14ac:dyDescent="0.2">
      <c r="K412" s="39"/>
      <c r="L412" s="39"/>
    </row>
    <row r="413" spans="11:12" s="31" customFormat="1" ht="12.75" hidden="1" customHeight="1" x14ac:dyDescent="0.2">
      <c r="K413" s="39"/>
      <c r="L413" s="39"/>
    </row>
    <row r="414" spans="11:12" s="31" customFormat="1" x14ac:dyDescent="0.2">
      <c r="K414" s="39"/>
      <c r="L414" s="39"/>
    </row>
    <row r="415" spans="11:12" s="31" customFormat="1" x14ac:dyDescent="0.2">
      <c r="K415" s="39"/>
      <c r="L415" s="39"/>
    </row>
    <row r="416" spans="11:12" s="31" customFormat="1" x14ac:dyDescent="0.2">
      <c r="K416" s="39"/>
      <c r="L416" s="39"/>
    </row>
    <row r="417" spans="1:12" s="31" customFormat="1" x14ac:dyDescent="0.2">
      <c r="K417" s="39"/>
      <c r="L417" s="39"/>
    </row>
    <row r="418" spans="1:12" s="31" customFormat="1" x14ac:dyDescent="0.2">
      <c r="K418" s="39"/>
      <c r="L418" s="39"/>
    </row>
    <row r="419" spans="1:12" s="31" customFormat="1" x14ac:dyDescent="0.2">
      <c r="K419" s="39"/>
      <c r="L419" s="39"/>
    </row>
    <row r="420" spans="1:12" s="31" customFormat="1" x14ac:dyDescent="0.2">
      <c r="K420" s="39"/>
      <c r="L420" s="39"/>
    </row>
    <row r="421" spans="1:12" s="31" customFormat="1" x14ac:dyDescent="0.2">
      <c r="K421" s="39"/>
      <c r="L421" s="39"/>
    </row>
    <row r="422" spans="1:12" s="31" customFormat="1" x14ac:dyDescent="0.2">
      <c r="K422" s="39"/>
      <c r="L422" s="39"/>
    </row>
    <row r="423" spans="1:12" s="31" customFormat="1" x14ac:dyDescent="0.2">
      <c r="K423" s="39"/>
      <c r="L423" s="39"/>
    </row>
    <row r="424" spans="1:12" s="31" customFormat="1" x14ac:dyDescent="0.2">
      <c r="K424" s="39"/>
      <c r="L424" s="39"/>
    </row>
    <row r="425" spans="1:12" s="31" customFormat="1" x14ac:dyDescent="0.2">
      <c r="K425" s="39"/>
      <c r="L425" s="39"/>
    </row>
    <row r="426" spans="1:12" s="31" customFormat="1" x14ac:dyDescent="0.2">
      <c r="K426" s="39"/>
      <c r="L426" s="39"/>
    </row>
    <row r="427" spans="1:12" s="31" customFormat="1" x14ac:dyDescent="0.2">
      <c r="K427" s="39"/>
      <c r="L427" s="39"/>
    </row>
    <row r="428" spans="1:12" s="31" customFormat="1" hidden="1" x14ac:dyDescent="0.2">
      <c r="K428" s="39"/>
      <c r="L428" s="39"/>
    </row>
    <row r="429" spans="1:12" s="31" customFormat="1" hidden="1" x14ac:dyDescent="0.2">
      <c r="K429" s="39"/>
      <c r="L429" s="39"/>
    </row>
    <row r="430" spans="1:12" s="31" customFormat="1" x14ac:dyDescent="0.2">
      <c r="A430" s="33"/>
      <c r="K430" s="39"/>
      <c r="L430" s="39"/>
    </row>
    <row r="431" spans="1:12" s="31" customFormat="1" x14ac:dyDescent="0.2">
      <c r="A431" s="33"/>
      <c r="B431" s="32"/>
      <c r="C431" s="32"/>
      <c r="D431" s="32"/>
      <c r="E431" s="32"/>
      <c r="F431" s="32"/>
      <c r="G431" s="32"/>
      <c r="H431" s="32"/>
      <c r="I431" s="32"/>
      <c r="J431" s="32"/>
      <c r="K431" s="38"/>
      <c r="L431" s="38"/>
    </row>
    <row r="432" spans="1:12" s="32" customFormat="1" x14ac:dyDescent="0.2">
      <c r="B432" s="31"/>
      <c r="C432" s="31"/>
      <c r="D432" s="31"/>
      <c r="E432" s="31"/>
      <c r="F432" s="31"/>
      <c r="G432" s="31"/>
      <c r="H432" s="31"/>
      <c r="I432" s="31"/>
      <c r="J432" s="31"/>
      <c r="K432" s="39"/>
      <c r="L432" s="39"/>
    </row>
    <row r="433" spans="1:12" s="31" customFormat="1" x14ac:dyDescent="0.2">
      <c r="A433" s="33"/>
      <c r="K433" s="39"/>
      <c r="L433" s="39"/>
    </row>
    <row r="434" spans="1:12" s="31" customFormat="1" x14ac:dyDescent="0.2">
      <c r="K434" s="39"/>
      <c r="L434" s="39"/>
    </row>
    <row r="435" spans="1:12" s="31" customFormat="1" x14ac:dyDescent="0.2">
      <c r="K435" s="39"/>
      <c r="L435" s="39"/>
    </row>
    <row r="436" spans="1:12" s="31" customFormat="1" x14ac:dyDescent="0.2">
      <c r="K436" s="39"/>
      <c r="L436" s="39"/>
    </row>
    <row r="437" spans="1:12" s="31" customFormat="1" x14ac:dyDescent="0.2">
      <c r="K437" s="39"/>
      <c r="L437" s="39"/>
    </row>
    <row r="438" spans="1:12" s="31" customFormat="1" x14ac:dyDescent="0.2">
      <c r="K438" s="39"/>
      <c r="L438" s="39"/>
    </row>
    <row r="439" spans="1:12" s="31" customFormat="1" x14ac:dyDescent="0.2">
      <c r="K439" s="39"/>
      <c r="L439" s="39"/>
    </row>
    <row r="440" spans="1:12" s="31" customFormat="1" x14ac:dyDescent="0.2">
      <c r="K440" s="39"/>
      <c r="L440" s="39"/>
    </row>
    <row r="441" spans="1:12" s="31" customFormat="1" x14ac:dyDescent="0.2">
      <c r="K441" s="39"/>
      <c r="L441" s="39"/>
    </row>
    <row r="442" spans="1:12" s="31" customFormat="1" x14ac:dyDescent="0.2">
      <c r="K442" s="39"/>
      <c r="L442" s="39"/>
    </row>
    <row r="443" spans="1:12" s="31" customFormat="1" x14ac:dyDescent="0.2">
      <c r="K443" s="39"/>
      <c r="L443" s="39"/>
    </row>
    <row r="444" spans="1:12" s="31" customFormat="1" x14ac:dyDescent="0.2">
      <c r="K444" s="39"/>
      <c r="L444" s="39"/>
    </row>
    <row r="445" spans="1:12" s="31" customFormat="1" x14ac:dyDescent="0.2">
      <c r="K445" s="39"/>
      <c r="L445" s="39"/>
    </row>
    <row r="446" spans="1:12" s="31" customFormat="1" x14ac:dyDescent="0.2">
      <c r="K446" s="39"/>
      <c r="L446" s="39"/>
    </row>
    <row r="447" spans="1:12" s="31" customFormat="1" x14ac:dyDescent="0.2">
      <c r="K447" s="39"/>
      <c r="L447" s="39"/>
    </row>
    <row r="448" spans="1:12" s="31" customFormat="1" x14ac:dyDescent="0.2">
      <c r="K448" s="39"/>
      <c r="L448" s="39"/>
    </row>
    <row r="449" spans="11:12" s="31" customFormat="1" x14ac:dyDescent="0.2">
      <c r="K449" s="39"/>
      <c r="L449" s="39"/>
    </row>
    <row r="450" spans="11:12" s="31" customFormat="1" x14ac:dyDescent="0.2">
      <c r="K450" s="39"/>
      <c r="L450" s="39"/>
    </row>
    <row r="451" spans="11:12" s="31" customFormat="1" x14ac:dyDescent="0.2">
      <c r="K451" s="39"/>
      <c r="L451" s="39"/>
    </row>
    <row r="452" spans="11:12" s="31" customFormat="1" x14ac:dyDescent="0.2">
      <c r="K452" s="39"/>
      <c r="L452" s="39"/>
    </row>
    <row r="453" spans="11:12" s="31" customFormat="1" x14ac:dyDescent="0.2">
      <c r="K453" s="39"/>
      <c r="L453" s="39"/>
    </row>
    <row r="454" spans="11:12" s="31" customFormat="1" x14ac:dyDescent="0.2">
      <c r="K454" s="39"/>
      <c r="L454" s="39"/>
    </row>
    <row r="455" spans="11:12" s="31" customFormat="1" x14ac:dyDescent="0.2">
      <c r="K455" s="39"/>
      <c r="L455" s="39"/>
    </row>
    <row r="456" spans="11:12" s="31" customFormat="1" x14ac:dyDescent="0.2">
      <c r="K456" s="39"/>
      <c r="L456" s="39"/>
    </row>
    <row r="457" spans="11:12" s="31" customFormat="1" x14ac:dyDescent="0.2">
      <c r="K457" s="39"/>
      <c r="L457" s="39"/>
    </row>
    <row r="458" spans="11:12" s="31" customFormat="1" x14ac:dyDescent="0.2">
      <c r="K458" s="39"/>
      <c r="L458" s="39"/>
    </row>
    <row r="459" spans="11:12" s="31" customFormat="1" x14ac:dyDescent="0.2">
      <c r="K459" s="39"/>
      <c r="L459" s="39"/>
    </row>
    <row r="460" spans="11:12" s="31" customFormat="1" x14ac:dyDescent="0.2">
      <c r="K460" s="39"/>
      <c r="L460" s="39"/>
    </row>
    <row r="461" spans="11:12" s="31" customFormat="1" x14ac:dyDescent="0.2">
      <c r="K461" s="39"/>
      <c r="L461" s="39"/>
    </row>
    <row r="462" spans="11:12" s="31" customFormat="1" x14ac:dyDescent="0.2">
      <c r="K462" s="39"/>
      <c r="L462" s="39"/>
    </row>
    <row r="463" spans="11:12" s="31" customFormat="1" x14ac:dyDescent="0.2">
      <c r="K463" s="39"/>
      <c r="L463" s="39"/>
    </row>
    <row r="464" spans="11:12" s="31" customFormat="1" x14ac:dyDescent="0.2">
      <c r="K464" s="39"/>
      <c r="L464" s="39"/>
    </row>
    <row r="465" spans="11:12" s="31" customFormat="1" x14ac:dyDescent="0.2">
      <c r="K465" s="39"/>
      <c r="L465" s="39"/>
    </row>
    <row r="466" spans="11:12" s="31" customFormat="1" x14ac:dyDescent="0.2">
      <c r="K466" s="39"/>
      <c r="L466" s="39"/>
    </row>
    <row r="467" spans="11:12" s="31" customFormat="1" x14ac:dyDescent="0.2">
      <c r="K467" s="39"/>
      <c r="L467" s="39"/>
    </row>
    <row r="468" spans="11:12" s="31" customFormat="1" x14ac:dyDescent="0.2">
      <c r="K468" s="39"/>
      <c r="L468" s="39"/>
    </row>
    <row r="469" spans="11:12" s="31" customFormat="1" x14ac:dyDescent="0.2">
      <c r="K469" s="39"/>
      <c r="L469" s="39"/>
    </row>
    <row r="470" spans="11:12" s="31" customFormat="1" x14ac:dyDescent="0.2">
      <c r="K470" s="39"/>
      <c r="L470" s="39"/>
    </row>
    <row r="471" spans="11:12" s="31" customFormat="1" x14ac:dyDescent="0.2">
      <c r="K471" s="39"/>
      <c r="L471" s="39"/>
    </row>
    <row r="472" spans="11:12" s="31" customFormat="1" x14ac:dyDescent="0.2">
      <c r="K472" s="39"/>
      <c r="L472" s="39"/>
    </row>
    <row r="473" spans="11:12" s="31" customFormat="1" x14ac:dyDescent="0.2">
      <c r="K473" s="39"/>
      <c r="L473" s="39"/>
    </row>
    <row r="474" spans="11:12" s="31" customFormat="1" x14ac:dyDescent="0.2">
      <c r="K474" s="39"/>
      <c r="L474" s="39"/>
    </row>
    <row r="475" spans="11:12" s="31" customFormat="1" x14ac:dyDescent="0.2">
      <c r="K475" s="39"/>
      <c r="L475" s="39"/>
    </row>
    <row r="476" spans="11:12" s="31" customFormat="1" x14ac:dyDescent="0.2">
      <c r="K476" s="39"/>
      <c r="L476" s="39"/>
    </row>
    <row r="477" spans="11:12" s="31" customFormat="1" x14ac:dyDescent="0.2">
      <c r="K477" s="39"/>
      <c r="L477" s="39"/>
    </row>
    <row r="478" spans="11:12" s="31" customFormat="1" x14ac:dyDescent="0.2">
      <c r="K478" s="39"/>
      <c r="L478" s="39"/>
    </row>
    <row r="479" spans="11:12" s="31" customFormat="1" x14ac:dyDescent="0.2">
      <c r="K479" s="39"/>
      <c r="L479" s="39"/>
    </row>
    <row r="480" spans="11:12" s="31" customFormat="1" x14ac:dyDescent="0.2">
      <c r="K480" s="39"/>
      <c r="L480" s="39"/>
    </row>
    <row r="481" spans="11:12" s="31" customFormat="1" x14ac:dyDescent="0.2">
      <c r="K481" s="39"/>
      <c r="L481" s="39"/>
    </row>
    <row r="482" spans="11:12" s="31" customFormat="1" x14ac:dyDescent="0.2">
      <c r="K482" s="39"/>
      <c r="L482" s="39"/>
    </row>
    <row r="483" spans="11:12" s="31" customFormat="1" x14ac:dyDescent="0.2">
      <c r="K483" s="39"/>
      <c r="L483" s="39"/>
    </row>
    <row r="484" spans="11:12" s="31" customFormat="1" x14ac:dyDescent="0.2">
      <c r="K484" s="39"/>
      <c r="L484" s="39"/>
    </row>
    <row r="485" spans="11:12" s="31" customFormat="1" x14ac:dyDescent="0.2">
      <c r="K485" s="39"/>
      <c r="L485" s="39"/>
    </row>
    <row r="486" spans="11:12" s="31" customFormat="1" x14ac:dyDescent="0.2">
      <c r="K486" s="39"/>
      <c r="L486" s="39"/>
    </row>
    <row r="487" spans="11:12" s="31" customFormat="1" x14ac:dyDescent="0.2">
      <c r="K487" s="39"/>
      <c r="L487" s="39"/>
    </row>
    <row r="488" spans="11:12" s="31" customFormat="1" x14ac:dyDescent="0.2">
      <c r="K488" s="39"/>
      <c r="L488" s="39"/>
    </row>
    <row r="489" spans="11:12" s="31" customFormat="1" x14ac:dyDescent="0.2">
      <c r="K489" s="39"/>
      <c r="L489" s="39"/>
    </row>
    <row r="490" spans="11:12" s="31" customFormat="1" x14ac:dyDescent="0.2">
      <c r="K490" s="39"/>
      <c r="L490" s="39"/>
    </row>
    <row r="491" spans="11:12" s="31" customFormat="1" x14ac:dyDescent="0.2">
      <c r="K491" s="39"/>
      <c r="L491" s="39"/>
    </row>
    <row r="492" spans="11:12" s="31" customFormat="1" x14ac:dyDescent="0.2">
      <c r="K492" s="39"/>
      <c r="L492" s="39"/>
    </row>
    <row r="493" spans="11:12" s="31" customFormat="1" x14ac:dyDescent="0.2">
      <c r="K493" s="39"/>
      <c r="L493" s="39"/>
    </row>
    <row r="494" spans="11:12" s="31" customFormat="1" x14ac:dyDescent="0.2">
      <c r="K494" s="39"/>
      <c r="L494" s="39"/>
    </row>
    <row r="495" spans="11:12" s="31" customFormat="1" x14ac:dyDescent="0.2">
      <c r="K495" s="39"/>
      <c r="L495" s="39"/>
    </row>
    <row r="496" spans="11:12" s="31" customFormat="1" x14ac:dyDescent="0.2">
      <c r="K496" s="39"/>
      <c r="L496" s="39"/>
    </row>
    <row r="497" spans="11:12" s="31" customFormat="1" x14ac:dyDescent="0.2">
      <c r="K497" s="39"/>
      <c r="L497" s="39"/>
    </row>
    <row r="498" spans="11:12" s="31" customFormat="1" x14ac:dyDescent="0.2">
      <c r="K498" s="39"/>
      <c r="L498" s="39"/>
    </row>
    <row r="499" spans="11:12" s="31" customFormat="1" x14ac:dyDescent="0.2">
      <c r="K499" s="39"/>
      <c r="L499" s="39"/>
    </row>
    <row r="500" spans="11:12" s="31" customFormat="1" x14ac:dyDescent="0.2">
      <c r="K500" s="39"/>
      <c r="L500" s="39"/>
    </row>
    <row r="501" spans="11:12" s="31" customFormat="1" x14ac:dyDescent="0.2">
      <c r="K501" s="39"/>
      <c r="L501" s="39"/>
    </row>
    <row r="502" spans="11:12" s="31" customFormat="1" x14ac:dyDescent="0.2">
      <c r="K502" s="39"/>
      <c r="L502" s="39"/>
    </row>
    <row r="503" spans="11:12" s="31" customFormat="1" x14ac:dyDescent="0.2">
      <c r="K503" s="39"/>
      <c r="L503" s="39"/>
    </row>
    <row r="504" spans="11:12" s="31" customFormat="1" x14ac:dyDescent="0.2">
      <c r="K504" s="39"/>
      <c r="L504" s="39"/>
    </row>
    <row r="505" spans="11:12" s="31" customFormat="1" x14ac:dyDescent="0.2">
      <c r="K505" s="39"/>
      <c r="L505" s="39"/>
    </row>
    <row r="506" spans="11:12" s="31" customFormat="1" x14ac:dyDescent="0.2">
      <c r="K506" s="39"/>
      <c r="L506" s="39"/>
    </row>
    <row r="507" spans="11:12" s="31" customFormat="1" x14ac:dyDescent="0.2">
      <c r="K507" s="39"/>
      <c r="L507" s="39"/>
    </row>
    <row r="508" spans="11:12" s="31" customFormat="1" x14ac:dyDescent="0.2">
      <c r="K508" s="39"/>
      <c r="L508" s="39"/>
    </row>
    <row r="509" spans="11:12" s="31" customFormat="1" x14ac:dyDescent="0.2">
      <c r="K509" s="39"/>
      <c r="L509" s="39"/>
    </row>
    <row r="510" spans="11:12" s="31" customFormat="1" x14ac:dyDescent="0.2">
      <c r="K510" s="39"/>
      <c r="L510" s="39"/>
    </row>
    <row r="511" spans="11:12" s="31" customFormat="1" x14ac:dyDescent="0.2">
      <c r="K511" s="39"/>
      <c r="L511" s="39"/>
    </row>
    <row r="512" spans="11:12" s="31" customFormat="1" x14ac:dyDescent="0.2">
      <c r="K512" s="39"/>
      <c r="L512" s="39"/>
    </row>
    <row r="513" spans="11:12" s="31" customFormat="1" x14ac:dyDescent="0.2">
      <c r="K513" s="39"/>
      <c r="L513" s="39"/>
    </row>
    <row r="514" spans="11:12" s="31" customFormat="1" x14ac:dyDescent="0.2">
      <c r="K514" s="39"/>
      <c r="L514" s="39"/>
    </row>
    <row r="515" spans="11:12" s="31" customFormat="1" x14ac:dyDescent="0.2">
      <c r="K515" s="39"/>
      <c r="L515" s="39"/>
    </row>
    <row r="516" spans="11:12" s="31" customFormat="1" x14ac:dyDescent="0.2">
      <c r="K516" s="39"/>
      <c r="L516" s="39"/>
    </row>
    <row r="517" spans="11:12" s="31" customFormat="1" x14ac:dyDescent="0.2">
      <c r="K517" s="39"/>
      <c r="L517" s="39"/>
    </row>
    <row r="518" spans="11:12" s="31" customFormat="1" x14ac:dyDescent="0.2">
      <c r="K518" s="39"/>
      <c r="L518" s="39"/>
    </row>
    <row r="519" spans="11:12" s="31" customFormat="1" x14ac:dyDescent="0.2">
      <c r="K519" s="39"/>
      <c r="L519" s="39"/>
    </row>
    <row r="520" spans="11:12" s="31" customFormat="1" x14ac:dyDescent="0.2">
      <c r="K520" s="39"/>
      <c r="L520" s="39"/>
    </row>
    <row r="521" spans="11:12" s="31" customFormat="1" x14ac:dyDescent="0.2">
      <c r="K521" s="39"/>
      <c r="L521" s="39"/>
    </row>
    <row r="522" spans="11:12" s="31" customFormat="1" x14ac:dyDescent="0.2">
      <c r="K522" s="39"/>
      <c r="L522" s="39"/>
    </row>
    <row r="523" spans="11:12" s="31" customFormat="1" x14ac:dyDescent="0.2">
      <c r="K523" s="39"/>
      <c r="L523" s="39"/>
    </row>
    <row r="524" spans="11:12" s="31" customFormat="1" x14ac:dyDescent="0.2">
      <c r="K524" s="39"/>
      <c r="L524" s="39"/>
    </row>
    <row r="525" spans="11:12" s="31" customFormat="1" x14ac:dyDescent="0.2">
      <c r="K525" s="39"/>
      <c r="L525" s="39"/>
    </row>
    <row r="526" spans="11:12" s="31" customFormat="1" x14ac:dyDescent="0.2">
      <c r="K526" s="39"/>
      <c r="L526" s="39"/>
    </row>
    <row r="527" spans="11:12" s="31" customFormat="1" x14ac:dyDescent="0.2">
      <c r="K527" s="39"/>
      <c r="L527" s="39"/>
    </row>
    <row r="528" spans="11:12" s="31" customFormat="1" x14ac:dyDescent="0.2">
      <c r="K528" s="39"/>
      <c r="L528" s="39"/>
    </row>
    <row r="529" spans="11:12" s="31" customFormat="1" x14ac:dyDescent="0.2">
      <c r="K529" s="39"/>
      <c r="L529" s="39"/>
    </row>
    <row r="530" spans="11:12" s="31" customFormat="1" x14ac:dyDescent="0.2">
      <c r="K530" s="39"/>
      <c r="L530" s="39"/>
    </row>
    <row r="531" spans="11:12" s="31" customFormat="1" x14ac:dyDescent="0.2">
      <c r="K531" s="39"/>
      <c r="L531" s="39"/>
    </row>
    <row r="532" spans="11:12" s="31" customFormat="1" x14ac:dyDescent="0.2">
      <c r="K532" s="39"/>
      <c r="L532" s="39"/>
    </row>
    <row r="533" spans="11:12" s="31" customFormat="1" x14ac:dyDescent="0.2">
      <c r="K533" s="39"/>
      <c r="L533" s="39"/>
    </row>
    <row r="534" spans="11:12" s="31" customFormat="1" x14ac:dyDescent="0.2">
      <c r="K534" s="39"/>
      <c r="L534" s="39"/>
    </row>
    <row r="535" spans="11:12" s="31" customFormat="1" x14ac:dyDescent="0.2">
      <c r="K535" s="39"/>
      <c r="L535" s="39"/>
    </row>
    <row r="536" spans="11:12" s="31" customFormat="1" x14ac:dyDescent="0.2">
      <c r="K536" s="39"/>
      <c r="L536" s="39"/>
    </row>
    <row r="537" spans="11:12" s="31" customFormat="1" x14ac:dyDescent="0.2">
      <c r="K537" s="39"/>
      <c r="L537" s="39"/>
    </row>
    <row r="538" spans="11:12" s="31" customFormat="1" x14ac:dyDescent="0.2">
      <c r="K538" s="39"/>
      <c r="L538" s="39"/>
    </row>
    <row r="539" spans="11:12" s="31" customFormat="1" x14ac:dyDescent="0.2">
      <c r="K539" s="39"/>
      <c r="L539" s="39"/>
    </row>
    <row r="540" spans="11:12" s="31" customFormat="1" x14ac:dyDescent="0.2">
      <c r="K540" s="39"/>
      <c r="L540" s="39"/>
    </row>
    <row r="541" spans="11:12" s="31" customFormat="1" x14ac:dyDescent="0.2">
      <c r="K541" s="39"/>
      <c r="L541" s="39"/>
    </row>
    <row r="542" spans="11:12" s="31" customFormat="1" x14ac:dyDescent="0.2">
      <c r="K542" s="39"/>
      <c r="L542" s="39"/>
    </row>
    <row r="543" spans="11:12" s="31" customFormat="1" x14ac:dyDescent="0.2">
      <c r="K543" s="39"/>
      <c r="L543" s="39"/>
    </row>
    <row r="544" spans="11:12" s="31" customFormat="1" x14ac:dyDescent="0.2">
      <c r="K544" s="39"/>
      <c r="L544" s="39"/>
    </row>
    <row r="545" spans="11:12" s="31" customFormat="1" x14ac:dyDescent="0.2">
      <c r="K545" s="39"/>
      <c r="L545" s="39"/>
    </row>
    <row r="546" spans="11:12" s="31" customFormat="1" x14ac:dyDescent="0.2">
      <c r="K546" s="39"/>
      <c r="L546" s="39"/>
    </row>
    <row r="547" spans="11:12" s="31" customFormat="1" x14ac:dyDescent="0.2">
      <c r="K547" s="39"/>
      <c r="L547" s="39"/>
    </row>
    <row r="548" spans="11:12" s="31" customFormat="1" x14ac:dyDescent="0.2">
      <c r="K548" s="39"/>
      <c r="L548" s="39"/>
    </row>
    <row r="549" spans="11:12" s="31" customFormat="1" x14ac:dyDescent="0.2">
      <c r="K549" s="39"/>
      <c r="L549" s="39"/>
    </row>
    <row r="550" spans="11:12" s="31" customFormat="1" x14ac:dyDescent="0.2">
      <c r="K550" s="39"/>
      <c r="L550" s="39"/>
    </row>
    <row r="551" spans="11:12" s="31" customFormat="1" x14ac:dyDescent="0.2">
      <c r="K551" s="39"/>
      <c r="L551" s="39"/>
    </row>
    <row r="552" spans="11:12" s="31" customFormat="1" x14ac:dyDescent="0.2">
      <c r="K552" s="39"/>
      <c r="L552" s="39"/>
    </row>
    <row r="553" spans="11:12" s="31" customFormat="1" x14ac:dyDescent="0.2">
      <c r="K553" s="39"/>
      <c r="L553" s="39"/>
    </row>
    <row r="554" spans="11:12" s="31" customFormat="1" x14ac:dyDescent="0.2">
      <c r="K554" s="39"/>
      <c r="L554" s="39"/>
    </row>
    <row r="555" spans="11:12" s="31" customFormat="1" x14ac:dyDescent="0.2">
      <c r="K555" s="39"/>
      <c r="L555" s="39"/>
    </row>
    <row r="556" spans="11:12" s="31" customFormat="1" x14ac:dyDescent="0.2">
      <c r="K556" s="39"/>
      <c r="L556" s="39"/>
    </row>
    <row r="557" spans="11:12" s="31" customFormat="1" x14ac:dyDescent="0.2">
      <c r="K557" s="39"/>
      <c r="L557" s="39"/>
    </row>
    <row r="558" spans="11:12" s="31" customFormat="1" x14ac:dyDescent="0.2">
      <c r="K558" s="39"/>
      <c r="L558" s="39"/>
    </row>
    <row r="559" spans="11:12" s="31" customFormat="1" x14ac:dyDescent="0.2">
      <c r="K559" s="39"/>
      <c r="L559" s="39"/>
    </row>
    <row r="560" spans="11:12" s="31" customFormat="1" x14ac:dyDescent="0.2">
      <c r="K560" s="39"/>
      <c r="L560" s="39"/>
    </row>
    <row r="561" spans="11:12" s="31" customFormat="1" x14ac:dyDescent="0.2">
      <c r="K561" s="39"/>
      <c r="L561" s="39"/>
    </row>
    <row r="562" spans="11:12" s="31" customFormat="1" x14ac:dyDescent="0.2">
      <c r="K562" s="39"/>
      <c r="L562" s="39"/>
    </row>
    <row r="563" spans="11:12" s="31" customFormat="1" x14ac:dyDescent="0.2">
      <c r="K563" s="39"/>
      <c r="L563" s="39"/>
    </row>
    <row r="564" spans="11:12" s="31" customFormat="1" x14ac:dyDescent="0.2">
      <c r="K564" s="39"/>
      <c r="L564" s="39"/>
    </row>
    <row r="565" spans="11:12" s="31" customFormat="1" x14ac:dyDescent="0.2">
      <c r="K565" s="39"/>
      <c r="L565" s="39"/>
    </row>
    <row r="566" spans="11:12" s="31" customFormat="1" x14ac:dyDescent="0.2">
      <c r="K566" s="39"/>
      <c r="L566" s="39"/>
    </row>
    <row r="567" spans="11:12" s="31" customFormat="1" x14ac:dyDescent="0.2">
      <c r="K567" s="39"/>
      <c r="L567" s="39"/>
    </row>
    <row r="568" spans="11:12" s="31" customFormat="1" x14ac:dyDescent="0.2">
      <c r="K568" s="39"/>
      <c r="L568" s="39"/>
    </row>
    <row r="569" spans="11:12" s="31" customFormat="1" x14ac:dyDescent="0.2">
      <c r="K569" s="39"/>
      <c r="L569" s="39"/>
    </row>
    <row r="570" spans="11:12" s="31" customFormat="1" x14ac:dyDescent="0.2">
      <c r="K570" s="39"/>
      <c r="L570" s="39"/>
    </row>
    <row r="571" spans="11:12" s="31" customFormat="1" x14ac:dyDescent="0.2">
      <c r="K571" s="39"/>
      <c r="L571" s="39"/>
    </row>
    <row r="572" spans="11:12" s="31" customFormat="1" x14ac:dyDescent="0.2">
      <c r="K572" s="39"/>
      <c r="L572" s="39"/>
    </row>
    <row r="573" spans="11:12" s="31" customFormat="1" x14ac:dyDescent="0.2">
      <c r="K573" s="39"/>
      <c r="L573" s="39"/>
    </row>
    <row r="574" spans="11:12" s="31" customFormat="1" x14ac:dyDescent="0.2">
      <c r="K574" s="39"/>
      <c r="L574" s="39"/>
    </row>
    <row r="575" spans="11:12" s="31" customFormat="1" x14ac:dyDescent="0.2">
      <c r="K575" s="39"/>
      <c r="L575" s="39"/>
    </row>
    <row r="576" spans="11:12" s="31" customFormat="1" x14ac:dyDescent="0.2">
      <c r="K576" s="39"/>
      <c r="L576" s="39"/>
    </row>
    <row r="577" spans="11:12" s="31" customFormat="1" x14ac:dyDescent="0.2">
      <c r="K577" s="39"/>
      <c r="L577" s="39"/>
    </row>
    <row r="578" spans="11:12" s="31" customFormat="1" x14ac:dyDescent="0.2">
      <c r="K578" s="39"/>
      <c r="L578" s="39"/>
    </row>
    <row r="579" spans="11:12" s="31" customFormat="1" x14ac:dyDescent="0.2">
      <c r="K579" s="39"/>
      <c r="L579" s="39"/>
    </row>
    <row r="580" spans="11:12" s="31" customFormat="1" x14ac:dyDescent="0.2">
      <c r="K580" s="39"/>
      <c r="L580" s="39"/>
    </row>
    <row r="581" spans="11:12" s="31" customFormat="1" x14ac:dyDescent="0.2">
      <c r="K581" s="39"/>
      <c r="L581" s="39"/>
    </row>
    <row r="582" spans="11:12" s="31" customFormat="1" x14ac:dyDescent="0.2">
      <c r="K582" s="39"/>
      <c r="L582" s="39"/>
    </row>
    <row r="583" spans="11:12" s="31" customFormat="1" x14ac:dyDescent="0.2">
      <c r="K583" s="39"/>
      <c r="L583" s="39"/>
    </row>
    <row r="584" spans="11:12" s="31" customFormat="1" x14ac:dyDescent="0.2">
      <c r="K584" s="39"/>
      <c r="L584" s="39"/>
    </row>
    <row r="585" spans="11:12" s="31" customFormat="1" x14ac:dyDescent="0.2">
      <c r="K585" s="39"/>
      <c r="L585" s="39"/>
    </row>
    <row r="586" spans="11:12" s="31" customFormat="1" x14ac:dyDescent="0.2">
      <c r="K586" s="39"/>
      <c r="L586" s="39"/>
    </row>
    <row r="587" spans="11:12" s="31" customFormat="1" x14ac:dyDescent="0.2">
      <c r="K587" s="39"/>
      <c r="L587" s="39"/>
    </row>
    <row r="588" spans="11:12" s="31" customFormat="1" x14ac:dyDescent="0.2">
      <c r="K588" s="39"/>
      <c r="L588" s="39"/>
    </row>
    <row r="589" spans="11:12" s="31" customFormat="1" x14ac:dyDescent="0.2">
      <c r="K589" s="39"/>
      <c r="L589" s="39"/>
    </row>
    <row r="590" spans="11:12" s="31" customFormat="1" x14ac:dyDescent="0.2">
      <c r="K590" s="39"/>
      <c r="L590" s="39"/>
    </row>
    <row r="591" spans="11:12" s="31" customFormat="1" x14ac:dyDescent="0.2">
      <c r="K591" s="39"/>
      <c r="L591" s="39"/>
    </row>
    <row r="592" spans="11:12" s="31" customFormat="1" x14ac:dyDescent="0.2">
      <c r="K592" s="39"/>
      <c r="L592" s="39"/>
    </row>
    <row r="593" spans="11:12" s="31" customFormat="1" x14ac:dyDescent="0.2">
      <c r="K593" s="39"/>
      <c r="L593" s="39"/>
    </row>
    <row r="594" spans="11:12" s="31" customFormat="1" x14ac:dyDescent="0.2">
      <c r="K594" s="39"/>
      <c r="L594" s="39"/>
    </row>
    <row r="595" spans="11:12" s="31" customFormat="1" x14ac:dyDescent="0.2">
      <c r="K595" s="39"/>
      <c r="L595" s="39"/>
    </row>
    <row r="596" spans="11:12" s="31" customFormat="1" x14ac:dyDescent="0.2">
      <c r="K596" s="39"/>
      <c r="L596" s="39"/>
    </row>
    <row r="597" spans="11:12" s="31" customFormat="1" x14ac:dyDescent="0.2">
      <c r="K597" s="39"/>
      <c r="L597" s="39"/>
    </row>
    <row r="598" spans="11:12" s="31" customFormat="1" x14ac:dyDescent="0.2">
      <c r="K598" s="39"/>
      <c r="L598" s="39"/>
    </row>
    <row r="599" spans="11:12" s="31" customFormat="1" x14ac:dyDescent="0.2">
      <c r="K599" s="39"/>
      <c r="L599" s="39"/>
    </row>
    <row r="600" spans="11:12" s="31" customFormat="1" x14ac:dyDescent="0.2">
      <c r="K600" s="39"/>
      <c r="L600" s="39"/>
    </row>
    <row r="601" spans="11:12" s="31" customFormat="1" x14ac:dyDescent="0.2">
      <c r="K601" s="39"/>
      <c r="L601" s="39"/>
    </row>
    <row r="602" spans="11:12" s="31" customFormat="1" x14ac:dyDescent="0.2">
      <c r="K602" s="39"/>
      <c r="L602" s="39"/>
    </row>
    <row r="603" spans="11:12" s="31" customFormat="1" x14ac:dyDescent="0.2">
      <c r="K603" s="39"/>
      <c r="L603" s="39"/>
    </row>
    <row r="604" spans="11:12" s="31" customFormat="1" x14ac:dyDescent="0.2">
      <c r="K604" s="39"/>
      <c r="L604" s="39"/>
    </row>
    <row r="605" spans="11:12" s="31" customFormat="1" x14ac:dyDescent="0.2">
      <c r="K605" s="39"/>
      <c r="L605" s="39"/>
    </row>
    <row r="606" spans="11:12" s="31" customFormat="1" x14ac:dyDescent="0.2">
      <c r="K606" s="39"/>
      <c r="L606" s="39"/>
    </row>
    <row r="607" spans="11:12" s="31" customFormat="1" x14ac:dyDescent="0.2">
      <c r="K607" s="39"/>
      <c r="L607" s="39"/>
    </row>
    <row r="608" spans="11:12" s="31" customFormat="1" x14ac:dyDescent="0.2">
      <c r="K608" s="39"/>
      <c r="L608" s="39"/>
    </row>
    <row r="609" spans="11:12" s="31" customFormat="1" x14ac:dyDescent="0.2">
      <c r="K609" s="39"/>
      <c r="L609" s="39"/>
    </row>
    <row r="610" spans="11:12" s="31" customFormat="1" x14ac:dyDescent="0.2">
      <c r="K610" s="39"/>
      <c r="L610" s="39"/>
    </row>
    <row r="611" spans="11:12" s="31" customFormat="1" x14ac:dyDescent="0.2">
      <c r="K611" s="39"/>
      <c r="L611" s="39"/>
    </row>
    <row r="612" spans="11:12" s="31" customFormat="1" x14ac:dyDescent="0.2">
      <c r="K612" s="39"/>
      <c r="L612" s="39"/>
    </row>
    <row r="613" spans="11:12" s="31" customFormat="1" x14ac:dyDescent="0.2">
      <c r="K613" s="39"/>
      <c r="L613" s="39"/>
    </row>
    <row r="614" spans="11:12" s="31" customFormat="1" x14ac:dyDescent="0.2">
      <c r="K614" s="39"/>
      <c r="L614" s="39"/>
    </row>
    <row r="615" spans="11:12" s="31" customFormat="1" x14ac:dyDescent="0.2">
      <c r="K615" s="39"/>
      <c r="L615" s="39"/>
    </row>
    <row r="616" spans="11:12" s="31" customFormat="1" x14ac:dyDescent="0.2">
      <c r="K616" s="39"/>
      <c r="L616" s="39"/>
    </row>
    <row r="617" spans="11:12" s="31" customFormat="1" x14ac:dyDescent="0.2">
      <c r="K617" s="39"/>
      <c r="L617" s="39"/>
    </row>
    <row r="618" spans="11:12" s="31" customFormat="1" x14ac:dyDescent="0.2">
      <c r="K618" s="39"/>
      <c r="L618" s="39"/>
    </row>
    <row r="619" spans="11:12" s="31" customFormat="1" x14ac:dyDescent="0.2">
      <c r="K619" s="39"/>
      <c r="L619" s="39"/>
    </row>
    <row r="620" spans="11:12" s="31" customFormat="1" x14ac:dyDescent="0.2">
      <c r="K620" s="39"/>
      <c r="L620" s="39"/>
    </row>
    <row r="621" spans="11:12" s="31" customFormat="1" x14ac:dyDescent="0.2">
      <c r="K621" s="39"/>
      <c r="L621" s="39"/>
    </row>
    <row r="622" spans="11:12" s="31" customFormat="1" x14ac:dyDescent="0.2">
      <c r="K622" s="39"/>
      <c r="L622" s="39"/>
    </row>
    <row r="623" spans="11:12" s="31" customFormat="1" x14ac:dyDescent="0.2">
      <c r="K623" s="39"/>
      <c r="L623" s="39"/>
    </row>
    <row r="624" spans="11:12" s="31" customFormat="1" x14ac:dyDescent="0.2">
      <c r="K624" s="39"/>
      <c r="L624" s="39"/>
    </row>
    <row r="625" spans="11:12" s="31" customFormat="1" x14ac:dyDescent="0.2">
      <c r="K625" s="39"/>
      <c r="L625" s="39"/>
    </row>
    <row r="626" spans="11:12" s="31" customFormat="1" x14ac:dyDescent="0.2">
      <c r="K626" s="39"/>
      <c r="L626" s="39"/>
    </row>
    <row r="627" spans="11:12" s="31" customFormat="1" x14ac:dyDescent="0.2">
      <c r="K627" s="39"/>
      <c r="L627" s="39"/>
    </row>
    <row r="628" spans="11:12" s="31" customFormat="1" x14ac:dyDescent="0.2">
      <c r="K628" s="39"/>
      <c r="L628" s="39"/>
    </row>
    <row r="629" spans="11:12" s="31" customFormat="1" x14ac:dyDescent="0.2">
      <c r="K629" s="39"/>
      <c r="L629" s="39"/>
    </row>
    <row r="630" spans="11:12" s="31" customFormat="1" x14ac:dyDescent="0.2">
      <c r="K630" s="39"/>
      <c r="L630" s="39"/>
    </row>
    <row r="631" spans="11:12" s="31" customFormat="1" x14ac:dyDescent="0.2">
      <c r="K631" s="39"/>
      <c r="L631" s="39"/>
    </row>
    <row r="632" spans="11:12" s="31" customFormat="1" x14ac:dyDescent="0.2">
      <c r="K632" s="39"/>
      <c r="L632" s="39"/>
    </row>
    <row r="633" spans="11:12" s="31" customFormat="1" x14ac:dyDescent="0.2">
      <c r="K633" s="39"/>
      <c r="L633" s="39"/>
    </row>
    <row r="634" spans="11:12" s="31" customFormat="1" x14ac:dyDescent="0.2">
      <c r="K634" s="39"/>
      <c r="L634" s="39"/>
    </row>
    <row r="635" spans="11:12" s="31" customFormat="1" x14ac:dyDescent="0.2">
      <c r="K635" s="39"/>
      <c r="L635" s="39"/>
    </row>
    <row r="636" spans="11:12" s="31" customFormat="1" x14ac:dyDescent="0.2">
      <c r="K636" s="39"/>
      <c r="L636" s="39"/>
    </row>
    <row r="637" spans="11:12" s="31" customFormat="1" x14ac:dyDescent="0.2">
      <c r="K637" s="39"/>
      <c r="L637" s="39"/>
    </row>
    <row r="638" spans="11:12" s="31" customFormat="1" x14ac:dyDescent="0.2">
      <c r="K638" s="39"/>
      <c r="L638" s="39"/>
    </row>
    <row r="639" spans="11:12" s="31" customFormat="1" x14ac:dyDescent="0.2">
      <c r="K639" s="39"/>
      <c r="L639" s="39"/>
    </row>
    <row r="640" spans="11:12" s="31" customFormat="1" x14ac:dyDescent="0.2">
      <c r="K640" s="39"/>
      <c r="L640" s="39"/>
    </row>
    <row r="641" spans="11:12" s="31" customFormat="1" x14ac:dyDescent="0.2">
      <c r="K641" s="39"/>
      <c r="L641" s="39"/>
    </row>
    <row r="642" spans="11:12" s="31" customFormat="1" x14ac:dyDescent="0.2">
      <c r="K642" s="39"/>
      <c r="L642" s="39"/>
    </row>
    <row r="643" spans="11:12" s="31" customFormat="1" x14ac:dyDescent="0.2">
      <c r="K643" s="39"/>
      <c r="L643" s="39"/>
    </row>
    <row r="644" spans="11:12" s="31" customFormat="1" x14ac:dyDescent="0.2">
      <c r="K644" s="39"/>
      <c r="L644" s="39"/>
    </row>
    <row r="645" spans="11:12" s="31" customFormat="1" x14ac:dyDescent="0.2">
      <c r="K645" s="39"/>
      <c r="L645" s="39"/>
    </row>
    <row r="646" spans="11:12" s="31" customFormat="1" x14ac:dyDescent="0.2">
      <c r="K646" s="39"/>
      <c r="L646" s="39"/>
    </row>
    <row r="647" spans="11:12" s="31" customFormat="1" x14ac:dyDescent="0.2">
      <c r="K647" s="39"/>
      <c r="L647" s="39"/>
    </row>
    <row r="648" spans="11:12" s="31" customFormat="1" x14ac:dyDescent="0.2">
      <c r="K648" s="39"/>
      <c r="L648" s="39"/>
    </row>
    <row r="649" spans="11:12" s="31" customFormat="1" x14ac:dyDescent="0.2">
      <c r="K649" s="39"/>
      <c r="L649" s="39"/>
    </row>
    <row r="650" spans="11:12" s="31" customFormat="1" x14ac:dyDescent="0.2">
      <c r="K650" s="39"/>
      <c r="L650" s="39"/>
    </row>
    <row r="651" spans="11:12" s="31" customFormat="1" x14ac:dyDescent="0.2">
      <c r="K651" s="39"/>
      <c r="L651" s="39"/>
    </row>
    <row r="652" spans="11:12" s="31" customFormat="1" x14ac:dyDescent="0.2">
      <c r="K652" s="39"/>
      <c r="L652" s="39"/>
    </row>
    <row r="653" spans="11:12" s="31" customFormat="1" x14ac:dyDescent="0.2">
      <c r="K653" s="39"/>
      <c r="L653" s="39"/>
    </row>
    <row r="654" spans="11:12" s="31" customFormat="1" x14ac:dyDescent="0.2">
      <c r="K654" s="39"/>
      <c r="L654" s="39"/>
    </row>
    <row r="655" spans="11:12" s="31" customFormat="1" x14ac:dyDescent="0.2">
      <c r="K655" s="39"/>
      <c r="L655" s="39"/>
    </row>
    <row r="656" spans="11:12" s="31" customFormat="1" x14ac:dyDescent="0.2">
      <c r="K656" s="39"/>
      <c r="L656" s="39"/>
    </row>
    <row r="657" spans="11:12" s="31" customFormat="1" x14ac:dyDescent="0.2">
      <c r="K657" s="39"/>
      <c r="L657" s="39"/>
    </row>
    <row r="658" spans="11:12" s="31" customFormat="1" x14ac:dyDescent="0.2">
      <c r="K658" s="39"/>
      <c r="L658" s="39"/>
    </row>
    <row r="659" spans="11:12" s="31" customFormat="1" x14ac:dyDescent="0.2">
      <c r="K659" s="39"/>
      <c r="L659" s="39"/>
    </row>
    <row r="660" spans="11:12" s="31" customFormat="1" x14ac:dyDescent="0.2">
      <c r="K660" s="39"/>
      <c r="L660" s="39"/>
    </row>
    <row r="661" spans="11:12" s="31" customFormat="1" x14ac:dyDescent="0.2">
      <c r="K661" s="39"/>
      <c r="L661" s="39"/>
    </row>
    <row r="662" spans="11:12" s="31" customFormat="1" x14ac:dyDescent="0.2">
      <c r="K662" s="39"/>
      <c r="L662" s="39"/>
    </row>
    <row r="663" spans="11:12" s="31" customFormat="1" x14ac:dyDescent="0.2">
      <c r="K663" s="39"/>
      <c r="L663" s="39"/>
    </row>
    <row r="664" spans="11:12" s="31" customFormat="1" x14ac:dyDescent="0.2">
      <c r="K664" s="39"/>
      <c r="L664" s="39"/>
    </row>
    <row r="665" spans="11:12" s="31" customFormat="1" x14ac:dyDescent="0.2">
      <c r="K665" s="39"/>
      <c r="L665" s="39"/>
    </row>
    <row r="666" spans="11:12" s="31" customFormat="1" x14ac:dyDescent="0.2">
      <c r="K666" s="39"/>
      <c r="L666" s="39"/>
    </row>
    <row r="667" spans="11:12" s="31" customFormat="1" x14ac:dyDescent="0.2">
      <c r="K667" s="39"/>
      <c r="L667" s="39"/>
    </row>
    <row r="668" spans="11:12" s="31" customFormat="1" x14ac:dyDescent="0.2">
      <c r="K668" s="39"/>
      <c r="L668" s="39"/>
    </row>
    <row r="669" spans="11:12" s="31" customFormat="1" x14ac:dyDescent="0.2">
      <c r="K669" s="39"/>
      <c r="L669" s="39"/>
    </row>
    <row r="670" spans="11:12" s="31" customFormat="1" x14ac:dyDescent="0.2">
      <c r="K670" s="39"/>
      <c r="L670" s="39"/>
    </row>
    <row r="671" spans="11:12" s="31" customFormat="1" x14ac:dyDescent="0.2">
      <c r="K671" s="39"/>
      <c r="L671" s="39"/>
    </row>
    <row r="672" spans="11:12" s="31" customFormat="1" x14ac:dyDescent="0.2">
      <c r="K672" s="39"/>
      <c r="L672" s="39"/>
    </row>
    <row r="673" spans="2:12" s="31" customFormat="1" x14ac:dyDescent="0.2">
      <c r="K673" s="39"/>
      <c r="L673" s="39"/>
    </row>
    <row r="674" spans="2:12" s="31" customFormat="1" x14ac:dyDescent="0.2">
      <c r="K674" s="39"/>
      <c r="L674" s="39"/>
    </row>
    <row r="675" spans="2:12" s="31" customFormat="1" x14ac:dyDescent="0.2">
      <c r="K675" s="39"/>
      <c r="L675" s="39"/>
    </row>
    <row r="676" spans="2:12" s="31" customFormat="1" x14ac:dyDescent="0.2">
      <c r="K676" s="39"/>
      <c r="L676" s="39"/>
    </row>
    <row r="677" spans="2:12" s="31" customFormat="1" x14ac:dyDescent="0.2">
      <c r="K677" s="39"/>
      <c r="L677" s="39"/>
    </row>
    <row r="678" spans="2:12" s="31" customFormat="1" x14ac:dyDescent="0.2">
      <c r="K678" s="39"/>
      <c r="L678" s="39"/>
    </row>
    <row r="679" spans="2:12" s="31" customFormat="1" x14ac:dyDescent="0.2">
      <c r="K679" s="39"/>
      <c r="L679" s="39"/>
    </row>
    <row r="680" spans="2:12" s="31" customFormat="1" x14ac:dyDescent="0.2">
      <c r="K680" s="39"/>
      <c r="L680" s="39"/>
    </row>
    <row r="681" spans="2:12" s="31" customFormat="1" x14ac:dyDescent="0.2">
      <c r="K681" s="39"/>
      <c r="L681" s="39"/>
    </row>
    <row r="682" spans="2:12" s="31" customFormat="1" x14ac:dyDescent="0.2">
      <c r="B682" s="40"/>
      <c r="C682" s="40"/>
      <c r="D682" s="40"/>
      <c r="E682" s="40"/>
      <c r="F682" s="40"/>
      <c r="G682" s="40"/>
      <c r="H682" s="40"/>
      <c r="I682" s="40"/>
      <c r="J682" s="40"/>
      <c r="K682" s="41"/>
      <c r="L682" s="41"/>
    </row>
    <row r="683" spans="2:12" s="40" customFormat="1" x14ac:dyDescent="0.2">
      <c r="B683" s="31"/>
      <c r="C683" s="31"/>
      <c r="D683" s="31"/>
      <c r="E683" s="31"/>
      <c r="F683" s="31"/>
      <c r="G683" s="31"/>
      <c r="H683" s="31"/>
      <c r="I683" s="31"/>
      <c r="J683" s="31"/>
      <c r="K683" s="39"/>
      <c r="L683" s="39"/>
    </row>
    <row r="684" spans="2:12" s="31" customFormat="1" x14ac:dyDescent="0.2">
      <c r="K684" s="39"/>
      <c r="L684" s="39"/>
    </row>
    <row r="685" spans="2:12" s="31" customFormat="1" x14ac:dyDescent="0.2">
      <c r="K685" s="39"/>
      <c r="L685" s="39"/>
    </row>
    <row r="686" spans="2:12" s="31" customFormat="1" x14ac:dyDescent="0.2">
      <c r="K686" s="39"/>
      <c r="L686" s="39"/>
    </row>
    <row r="687" spans="2:12" s="31" customFormat="1" x14ac:dyDescent="0.2">
      <c r="K687" s="39"/>
      <c r="L687" s="39"/>
    </row>
    <row r="688" spans="2:12" s="31" customFormat="1" x14ac:dyDescent="0.2">
      <c r="K688" s="39"/>
      <c r="L688" s="39"/>
    </row>
    <row r="689" spans="11:12" s="31" customFormat="1" x14ac:dyDescent="0.2">
      <c r="K689" s="39"/>
      <c r="L689" s="39"/>
    </row>
    <row r="690" spans="11:12" s="31" customFormat="1" x14ac:dyDescent="0.2">
      <c r="K690" s="39"/>
      <c r="L690" s="39"/>
    </row>
    <row r="691" spans="11:12" s="31" customFormat="1" x14ac:dyDescent="0.2">
      <c r="K691" s="39"/>
      <c r="L691" s="39"/>
    </row>
    <row r="692" spans="11:12" s="31" customFormat="1" x14ac:dyDescent="0.2">
      <c r="K692" s="39"/>
      <c r="L692" s="39"/>
    </row>
    <row r="693" spans="11:12" s="31" customFormat="1" x14ac:dyDescent="0.2">
      <c r="K693" s="39"/>
      <c r="L693" s="39"/>
    </row>
    <row r="694" spans="11:12" s="31" customFormat="1" x14ac:dyDescent="0.2">
      <c r="K694" s="39"/>
      <c r="L694" s="39"/>
    </row>
    <row r="695" spans="11:12" s="31" customFormat="1" x14ac:dyDescent="0.2">
      <c r="K695" s="39"/>
      <c r="L695" s="39"/>
    </row>
    <row r="696" spans="11:12" s="31" customFormat="1" x14ac:dyDescent="0.2">
      <c r="K696" s="39"/>
      <c r="L696" s="39"/>
    </row>
    <row r="697" spans="11:12" s="31" customFormat="1" x14ac:dyDescent="0.2">
      <c r="K697" s="39"/>
      <c r="L697" s="39"/>
    </row>
    <row r="698" spans="11:12" s="31" customFormat="1" x14ac:dyDescent="0.2">
      <c r="K698" s="39"/>
      <c r="L698" s="39"/>
    </row>
    <row r="699" spans="11:12" s="31" customFormat="1" x14ac:dyDescent="0.2">
      <c r="K699" s="39"/>
      <c r="L699" s="39"/>
    </row>
    <row r="700" spans="11:12" s="31" customFormat="1" x14ac:dyDescent="0.2">
      <c r="K700" s="39"/>
      <c r="L700" s="39"/>
    </row>
    <row r="701" spans="11:12" s="31" customFormat="1" x14ac:dyDescent="0.2">
      <c r="K701" s="39"/>
      <c r="L701" s="39"/>
    </row>
    <row r="702" spans="11:12" s="31" customFormat="1" x14ac:dyDescent="0.2">
      <c r="K702" s="39"/>
      <c r="L702" s="39"/>
    </row>
    <row r="703" spans="11:12" s="31" customFormat="1" x14ac:dyDescent="0.2">
      <c r="K703" s="39"/>
      <c r="L703" s="39"/>
    </row>
    <row r="704" spans="11:12" s="31" customFormat="1" x14ac:dyDescent="0.2">
      <c r="K704" s="39"/>
      <c r="L704" s="39"/>
    </row>
    <row r="705" spans="11:12" s="31" customFormat="1" x14ac:dyDescent="0.2">
      <c r="K705" s="39"/>
      <c r="L705" s="39"/>
    </row>
    <row r="706" spans="11:12" s="31" customFormat="1" x14ac:dyDescent="0.2">
      <c r="K706" s="39"/>
      <c r="L706" s="39"/>
    </row>
    <row r="707" spans="11:12" s="31" customFormat="1" x14ac:dyDescent="0.2">
      <c r="K707" s="39"/>
      <c r="L707" s="39"/>
    </row>
    <row r="708" spans="11:12" s="31" customFormat="1" x14ac:dyDescent="0.2">
      <c r="K708" s="39"/>
      <c r="L708" s="39"/>
    </row>
    <row r="709" spans="11:12" s="31" customFormat="1" x14ac:dyDescent="0.2">
      <c r="K709" s="39"/>
      <c r="L709" s="39"/>
    </row>
    <row r="710" spans="11:12" s="31" customFormat="1" x14ac:dyDescent="0.2">
      <c r="K710" s="39"/>
      <c r="L710" s="39"/>
    </row>
    <row r="711" spans="11:12" s="31" customFormat="1" x14ac:dyDescent="0.2">
      <c r="K711" s="39"/>
      <c r="L711" s="39"/>
    </row>
    <row r="712" spans="11:12" s="31" customFormat="1" x14ac:dyDescent="0.2">
      <c r="K712" s="39"/>
      <c r="L712" s="39"/>
    </row>
    <row r="713" spans="11:12" s="31" customFormat="1" x14ac:dyDescent="0.2">
      <c r="K713" s="39"/>
      <c r="L713" s="39"/>
    </row>
    <row r="714" spans="11:12" s="31" customFormat="1" x14ac:dyDescent="0.2">
      <c r="K714" s="39"/>
      <c r="L714" s="39"/>
    </row>
    <row r="715" spans="11:12" s="31" customFormat="1" x14ac:dyDescent="0.2">
      <c r="K715" s="39"/>
      <c r="L715" s="39"/>
    </row>
    <row r="716" spans="11:12" s="31" customFormat="1" x14ac:dyDescent="0.2">
      <c r="K716" s="39"/>
      <c r="L716" s="39"/>
    </row>
    <row r="717" spans="11:12" s="31" customFormat="1" x14ac:dyDescent="0.2">
      <c r="K717" s="39"/>
      <c r="L717" s="39"/>
    </row>
    <row r="718" spans="11:12" s="31" customFormat="1" x14ac:dyDescent="0.2">
      <c r="K718" s="39"/>
      <c r="L718" s="39"/>
    </row>
    <row r="719" spans="11:12" s="31" customFormat="1" x14ac:dyDescent="0.2">
      <c r="K719" s="39"/>
      <c r="L719" s="39"/>
    </row>
    <row r="720" spans="11:12" s="31" customFormat="1" x14ac:dyDescent="0.2">
      <c r="K720" s="39"/>
      <c r="L720" s="39"/>
    </row>
    <row r="721" spans="11:12" s="31" customFormat="1" x14ac:dyDescent="0.2">
      <c r="K721" s="39"/>
      <c r="L721" s="39"/>
    </row>
    <row r="722" spans="11:12" s="31" customFormat="1" x14ac:dyDescent="0.2">
      <c r="K722" s="39"/>
      <c r="L722" s="39"/>
    </row>
    <row r="723" spans="11:12" s="31" customFormat="1" x14ac:dyDescent="0.2">
      <c r="K723" s="39"/>
      <c r="L723" s="39"/>
    </row>
    <row r="724" spans="11:12" s="31" customFormat="1" x14ac:dyDescent="0.2">
      <c r="K724" s="39"/>
      <c r="L724" s="39"/>
    </row>
    <row r="725" spans="11:12" s="31" customFormat="1" x14ac:dyDescent="0.2">
      <c r="K725" s="39"/>
      <c r="L725" s="39"/>
    </row>
    <row r="726" spans="11:12" s="31" customFormat="1" x14ac:dyDescent="0.2">
      <c r="K726" s="39"/>
      <c r="L726" s="39"/>
    </row>
    <row r="727" spans="11:12" s="31" customFormat="1" x14ac:dyDescent="0.2">
      <c r="K727" s="39"/>
      <c r="L727" s="39"/>
    </row>
    <row r="728" spans="11:12" s="31" customFormat="1" x14ac:dyDescent="0.2">
      <c r="K728" s="39"/>
      <c r="L728" s="39"/>
    </row>
    <row r="729" spans="11:12" s="31" customFormat="1" x14ac:dyDescent="0.2">
      <c r="K729" s="39"/>
      <c r="L729" s="39"/>
    </row>
    <row r="730" spans="11:12" s="31" customFormat="1" x14ac:dyDescent="0.2">
      <c r="K730" s="39"/>
      <c r="L730" s="39"/>
    </row>
    <row r="731" spans="11:12" s="31" customFormat="1" x14ac:dyDescent="0.2">
      <c r="K731" s="39"/>
      <c r="L731" s="39"/>
    </row>
    <row r="732" spans="11:12" s="31" customFormat="1" x14ac:dyDescent="0.2">
      <c r="K732" s="39"/>
      <c r="L732" s="39"/>
    </row>
    <row r="733" spans="11:12" s="31" customFormat="1" x14ac:dyDescent="0.2">
      <c r="K733" s="39"/>
      <c r="L733" s="39"/>
    </row>
    <row r="734" spans="11:12" s="31" customFormat="1" x14ac:dyDescent="0.2">
      <c r="K734" s="39"/>
      <c r="L734" s="39"/>
    </row>
    <row r="735" spans="11:12" s="31" customFormat="1" x14ac:dyDescent="0.2">
      <c r="K735" s="39"/>
      <c r="L735" s="39"/>
    </row>
    <row r="736" spans="11:12" s="31" customFormat="1" x14ac:dyDescent="0.2">
      <c r="K736" s="39"/>
      <c r="L736" s="39"/>
    </row>
    <row r="737" spans="11:12" s="31" customFormat="1" x14ac:dyDescent="0.2">
      <c r="K737" s="39"/>
      <c r="L737" s="39"/>
    </row>
    <row r="738" spans="11:12" s="31" customFormat="1" x14ac:dyDescent="0.2">
      <c r="K738" s="39"/>
      <c r="L738" s="39"/>
    </row>
    <row r="739" spans="11:12" s="31" customFormat="1" x14ac:dyDescent="0.2">
      <c r="K739" s="39"/>
      <c r="L739" s="39"/>
    </row>
    <row r="740" spans="11:12" s="31" customFormat="1" x14ac:dyDescent="0.2">
      <c r="K740" s="39"/>
      <c r="L740" s="39"/>
    </row>
    <row r="741" spans="11:12" s="31" customFormat="1" x14ac:dyDescent="0.2">
      <c r="K741" s="39"/>
      <c r="L741" s="39"/>
    </row>
    <row r="742" spans="11:12" s="31" customFormat="1" x14ac:dyDescent="0.2">
      <c r="K742" s="39"/>
      <c r="L742" s="39"/>
    </row>
    <row r="743" spans="11:12" s="31" customFormat="1" x14ac:dyDescent="0.2">
      <c r="K743" s="39"/>
      <c r="L743" s="39"/>
    </row>
    <row r="744" spans="11:12" s="31" customFormat="1" x14ac:dyDescent="0.2">
      <c r="K744" s="39"/>
      <c r="L744" s="39"/>
    </row>
    <row r="745" spans="11:12" s="31" customFormat="1" x14ac:dyDescent="0.2">
      <c r="K745" s="39"/>
      <c r="L745" s="39"/>
    </row>
    <row r="746" spans="11:12" s="31" customFormat="1" x14ac:dyDescent="0.2">
      <c r="K746" s="39"/>
      <c r="L746" s="39"/>
    </row>
    <row r="747" spans="11:12" s="31" customFormat="1" x14ac:dyDescent="0.2">
      <c r="K747" s="39"/>
      <c r="L747" s="39"/>
    </row>
    <row r="748" spans="11:12" s="31" customFormat="1" x14ac:dyDescent="0.2">
      <c r="K748" s="39"/>
      <c r="L748" s="39"/>
    </row>
    <row r="749" spans="11:12" s="31" customFormat="1" x14ac:dyDescent="0.2">
      <c r="K749" s="39"/>
      <c r="L749" s="39"/>
    </row>
    <row r="750" spans="11:12" s="31" customFormat="1" x14ac:dyDescent="0.2">
      <c r="K750" s="39"/>
      <c r="L750" s="39"/>
    </row>
    <row r="751" spans="11:12" s="31" customFormat="1" x14ac:dyDescent="0.2">
      <c r="K751" s="39"/>
      <c r="L751" s="39"/>
    </row>
    <row r="752" spans="11:12" s="31" customFormat="1" x14ac:dyDescent="0.2">
      <c r="K752" s="39"/>
      <c r="L752" s="39"/>
    </row>
    <row r="753" spans="2:12" s="31" customFormat="1" x14ac:dyDescent="0.2">
      <c r="K753" s="39"/>
      <c r="L753" s="39"/>
    </row>
    <row r="754" spans="2:12" s="31" customFormat="1" x14ac:dyDescent="0.2">
      <c r="K754" s="39"/>
      <c r="L754" s="39"/>
    </row>
    <row r="755" spans="2:12" s="31" customFormat="1" x14ac:dyDescent="0.2">
      <c r="K755" s="39"/>
      <c r="L755" s="39"/>
    </row>
    <row r="756" spans="2:12" s="31" customFormat="1" x14ac:dyDescent="0.2">
      <c r="K756" s="39"/>
      <c r="L756" s="39"/>
    </row>
    <row r="757" spans="2:12" s="31" customFormat="1" x14ac:dyDescent="0.2">
      <c r="K757" s="39"/>
      <c r="L757" s="39"/>
    </row>
    <row r="758" spans="2:12" s="31" customFormat="1" x14ac:dyDescent="0.2">
      <c r="K758" s="39"/>
      <c r="L758" s="39"/>
    </row>
    <row r="759" spans="2:12" s="31" customFormat="1" x14ac:dyDescent="0.2">
      <c r="K759" s="39"/>
      <c r="L759" s="39"/>
    </row>
    <row r="760" spans="2:12" s="31" customFormat="1" x14ac:dyDescent="0.2">
      <c r="K760" s="39"/>
      <c r="L760" s="39"/>
    </row>
    <row r="761" spans="2:12" s="31" customFormat="1" x14ac:dyDescent="0.2">
      <c r="B761" s="40"/>
      <c r="C761" s="40"/>
      <c r="D761" s="40"/>
      <c r="E761" s="40"/>
      <c r="F761" s="40"/>
      <c r="G761" s="40"/>
      <c r="H761" s="40"/>
      <c r="I761" s="40"/>
      <c r="J761" s="40"/>
      <c r="K761" s="41"/>
      <c r="L761" s="41"/>
    </row>
    <row r="762" spans="2:12" s="40" customFormat="1" x14ac:dyDescent="0.2">
      <c r="B762" s="31"/>
      <c r="C762" s="31"/>
      <c r="D762" s="31"/>
      <c r="E762" s="31"/>
      <c r="F762" s="31"/>
      <c r="G762" s="31"/>
      <c r="H762" s="31"/>
      <c r="I762" s="31"/>
      <c r="J762" s="31"/>
      <c r="K762" s="39"/>
      <c r="L762" s="39"/>
    </row>
    <row r="763" spans="2:12" s="31" customFormat="1" x14ac:dyDescent="0.2">
      <c r="K763" s="39"/>
      <c r="L763" s="39"/>
    </row>
    <row r="764" spans="2:12" s="31" customFormat="1" x14ac:dyDescent="0.2">
      <c r="K764" s="39"/>
      <c r="L764" s="39"/>
    </row>
    <row r="765" spans="2:12" s="31" customFormat="1" x14ac:dyDescent="0.2">
      <c r="K765" s="39"/>
      <c r="L765" s="39"/>
    </row>
    <row r="766" spans="2:12" s="31" customFormat="1" x14ac:dyDescent="0.2">
      <c r="K766" s="39"/>
      <c r="L766" s="39"/>
    </row>
    <row r="767" spans="2:12" s="31" customFormat="1" x14ac:dyDescent="0.2">
      <c r="K767" s="39"/>
      <c r="L767" s="39"/>
    </row>
    <row r="768" spans="2:12" s="31" customFormat="1" x14ac:dyDescent="0.2">
      <c r="K768" s="39"/>
      <c r="L768" s="39"/>
    </row>
    <row r="769" spans="11:12" s="31" customFormat="1" x14ac:dyDescent="0.2">
      <c r="K769" s="39"/>
      <c r="L769" s="39"/>
    </row>
    <row r="770" spans="11:12" s="31" customFormat="1" x14ac:dyDescent="0.2">
      <c r="K770" s="39"/>
      <c r="L770" s="39"/>
    </row>
    <row r="771" spans="11:12" s="31" customFormat="1" x14ac:dyDescent="0.2">
      <c r="K771" s="39"/>
      <c r="L771" s="39"/>
    </row>
    <row r="772" spans="11:12" s="31" customFormat="1" x14ac:dyDescent="0.2">
      <c r="K772" s="39"/>
      <c r="L772" s="39"/>
    </row>
    <row r="773" spans="11:12" s="31" customFormat="1" x14ac:dyDescent="0.2">
      <c r="K773" s="39"/>
      <c r="L773" s="39"/>
    </row>
    <row r="774" spans="11:12" s="31" customFormat="1" x14ac:dyDescent="0.2">
      <c r="K774" s="39"/>
      <c r="L774" s="39"/>
    </row>
    <row r="775" spans="11:12" s="31" customFormat="1" x14ac:dyDescent="0.2">
      <c r="K775" s="39"/>
      <c r="L775" s="39"/>
    </row>
    <row r="776" spans="11:12" s="31" customFormat="1" x14ac:dyDescent="0.2">
      <c r="K776" s="39"/>
      <c r="L776" s="39"/>
    </row>
    <row r="777" spans="11:12" s="31" customFormat="1" x14ac:dyDescent="0.2">
      <c r="K777" s="39"/>
      <c r="L777" s="39"/>
    </row>
    <row r="778" spans="11:12" s="31" customFormat="1" x14ac:dyDescent="0.2">
      <c r="K778" s="39"/>
      <c r="L778" s="39"/>
    </row>
    <row r="779" spans="11:12" s="31" customFormat="1" x14ac:dyDescent="0.2">
      <c r="K779" s="39"/>
      <c r="L779" s="39"/>
    </row>
    <row r="780" spans="11:12" s="31" customFormat="1" x14ac:dyDescent="0.2">
      <c r="K780" s="39"/>
      <c r="L780" s="39"/>
    </row>
    <row r="781" spans="11:12" s="31" customFormat="1" x14ac:dyDescent="0.2">
      <c r="K781" s="39"/>
      <c r="L781" s="39"/>
    </row>
    <row r="782" spans="11:12" s="31" customFormat="1" x14ac:dyDescent="0.2">
      <c r="K782" s="39"/>
      <c r="L782" s="39"/>
    </row>
    <row r="783" spans="11:12" s="31" customFormat="1" x14ac:dyDescent="0.2">
      <c r="K783" s="39"/>
      <c r="L783" s="39"/>
    </row>
    <row r="784" spans="11:12" s="31" customFormat="1" x14ac:dyDescent="0.2">
      <c r="K784" s="39"/>
      <c r="L784" s="39"/>
    </row>
    <row r="785" spans="11:12" s="31" customFormat="1" x14ac:dyDescent="0.2">
      <c r="K785" s="39"/>
      <c r="L785" s="39"/>
    </row>
    <row r="786" spans="11:12" s="31" customFormat="1" x14ac:dyDescent="0.2">
      <c r="K786" s="39"/>
      <c r="L786" s="39"/>
    </row>
    <row r="787" spans="11:12" s="31" customFormat="1" x14ac:dyDescent="0.2">
      <c r="K787" s="39"/>
      <c r="L787" s="39"/>
    </row>
    <row r="788" spans="11:12" s="31" customFormat="1" x14ac:dyDescent="0.2">
      <c r="K788" s="39"/>
      <c r="L788" s="39"/>
    </row>
    <row r="789" spans="11:12" s="31" customFormat="1" x14ac:dyDescent="0.2">
      <c r="K789" s="39"/>
      <c r="L789" s="39"/>
    </row>
    <row r="790" spans="11:12" s="31" customFormat="1" x14ac:dyDescent="0.2">
      <c r="K790" s="39"/>
      <c r="L790" s="39"/>
    </row>
    <row r="791" spans="11:12" s="31" customFormat="1" x14ac:dyDescent="0.2">
      <c r="K791" s="39"/>
      <c r="L791" s="39"/>
    </row>
    <row r="792" spans="11:12" s="31" customFormat="1" x14ac:dyDescent="0.2">
      <c r="K792" s="39"/>
      <c r="L792" s="39"/>
    </row>
    <row r="793" spans="11:12" s="31" customFormat="1" x14ac:dyDescent="0.2">
      <c r="K793" s="39"/>
      <c r="L793" s="39"/>
    </row>
    <row r="794" spans="11:12" s="31" customFormat="1" x14ac:dyDescent="0.2">
      <c r="K794" s="39"/>
      <c r="L794" s="39"/>
    </row>
    <row r="795" spans="11:12" s="31" customFormat="1" x14ac:dyDescent="0.2">
      <c r="K795" s="39"/>
      <c r="L795" s="39"/>
    </row>
    <row r="796" spans="11:12" s="31" customFormat="1" x14ac:dyDescent="0.2">
      <c r="K796" s="39"/>
      <c r="L796" s="39"/>
    </row>
    <row r="797" spans="11:12" s="31" customFormat="1" x14ac:dyDescent="0.2">
      <c r="K797" s="39"/>
      <c r="L797" s="39"/>
    </row>
    <row r="798" spans="11:12" s="31" customFormat="1" x14ac:dyDescent="0.2">
      <c r="K798" s="39"/>
      <c r="L798" s="39"/>
    </row>
    <row r="799" spans="11:12" s="31" customFormat="1" x14ac:dyDescent="0.2">
      <c r="K799" s="39"/>
      <c r="L799" s="39"/>
    </row>
    <row r="800" spans="11:12" s="31" customFormat="1" x14ac:dyDescent="0.2">
      <c r="K800" s="39"/>
      <c r="L800" s="39"/>
    </row>
    <row r="801" spans="11:12" s="31" customFormat="1" x14ac:dyDescent="0.2">
      <c r="K801" s="39"/>
      <c r="L801" s="39"/>
    </row>
    <row r="802" spans="11:12" s="31" customFormat="1" x14ac:dyDescent="0.2">
      <c r="K802" s="39"/>
      <c r="L802" s="39"/>
    </row>
    <row r="803" spans="11:12" s="31" customFormat="1" x14ac:dyDescent="0.2">
      <c r="K803" s="39"/>
      <c r="L803" s="39"/>
    </row>
    <row r="804" spans="11:12" s="31" customFormat="1" x14ac:dyDescent="0.2">
      <c r="K804" s="39"/>
      <c r="L804" s="39"/>
    </row>
    <row r="805" spans="11:12" s="31" customFormat="1" x14ac:dyDescent="0.2">
      <c r="K805" s="39"/>
      <c r="L805" s="39"/>
    </row>
    <row r="806" spans="11:12" s="31" customFormat="1" x14ac:dyDescent="0.2">
      <c r="K806" s="39"/>
      <c r="L806" s="39"/>
    </row>
    <row r="807" spans="11:12" s="31" customFormat="1" x14ac:dyDescent="0.2">
      <c r="K807" s="39"/>
      <c r="L807" s="39"/>
    </row>
    <row r="808" spans="11:12" s="31" customFormat="1" x14ac:dyDescent="0.2">
      <c r="K808" s="39"/>
      <c r="L808" s="39"/>
    </row>
    <row r="809" spans="11:12" s="31" customFormat="1" x14ac:dyDescent="0.2">
      <c r="K809" s="39"/>
      <c r="L809" s="39"/>
    </row>
    <row r="810" spans="11:12" s="31" customFormat="1" x14ac:dyDescent="0.2">
      <c r="K810" s="39"/>
      <c r="L810" s="39"/>
    </row>
    <row r="811" spans="11:12" s="31" customFormat="1" x14ac:dyDescent="0.2">
      <c r="K811" s="39"/>
      <c r="L811" s="39"/>
    </row>
    <row r="812" spans="11:12" s="31" customFormat="1" x14ac:dyDescent="0.2">
      <c r="K812" s="39"/>
      <c r="L812" s="39"/>
    </row>
    <row r="813" spans="11:12" s="31" customFormat="1" x14ac:dyDescent="0.2">
      <c r="K813" s="39"/>
      <c r="L813" s="39"/>
    </row>
    <row r="814" spans="11:12" s="31" customFormat="1" x14ac:dyDescent="0.2">
      <c r="K814" s="39"/>
      <c r="L814" s="39"/>
    </row>
    <row r="815" spans="11:12" s="31" customFormat="1" x14ac:dyDescent="0.2">
      <c r="K815" s="39"/>
      <c r="L815" s="39"/>
    </row>
    <row r="816" spans="11:12" s="31" customFormat="1" x14ac:dyDescent="0.2">
      <c r="K816" s="39"/>
      <c r="L816" s="39"/>
    </row>
    <row r="817" spans="11:12" s="31" customFormat="1" x14ac:dyDescent="0.2">
      <c r="K817" s="39"/>
      <c r="L817" s="39"/>
    </row>
    <row r="818" spans="11:12" s="31" customFormat="1" x14ac:dyDescent="0.2">
      <c r="K818" s="39"/>
      <c r="L818" s="39"/>
    </row>
    <row r="819" spans="11:12" s="31" customFormat="1" x14ac:dyDescent="0.2">
      <c r="K819" s="39"/>
      <c r="L819" s="39"/>
    </row>
    <row r="820" spans="11:12" s="31" customFormat="1" x14ac:dyDescent="0.2">
      <c r="K820" s="39"/>
      <c r="L820" s="39"/>
    </row>
    <row r="821" spans="11:12" s="31" customFormat="1" x14ac:dyDescent="0.2">
      <c r="K821" s="39"/>
      <c r="L821" s="39"/>
    </row>
    <row r="822" spans="11:12" s="31" customFormat="1" x14ac:dyDescent="0.2">
      <c r="K822" s="39"/>
      <c r="L822" s="39"/>
    </row>
    <row r="823" spans="11:12" s="31" customFormat="1" x14ac:dyDescent="0.2">
      <c r="K823" s="39"/>
      <c r="L823" s="39"/>
    </row>
    <row r="824" spans="11:12" s="31" customFormat="1" x14ac:dyDescent="0.2">
      <c r="K824" s="39"/>
      <c r="L824" s="39"/>
    </row>
    <row r="825" spans="11:12" s="31" customFormat="1" x14ac:dyDescent="0.2">
      <c r="K825" s="39"/>
      <c r="L825" s="39"/>
    </row>
    <row r="826" spans="11:12" s="31" customFormat="1" x14ac:dyDescent="0.2">
      <c r="K826" s="39"/>
      <c r="L826" s="39"/>
    </row>
    <row r="827" spans="11:12" s="31" customFormat="1" x14ac:dyDescent="0.2">
      <c r="K827" s="39"/>
      <c r="L827" s="39"/>
    </row>
    <row r="828" spans="11:12" s="31" customFormat="1" x14ac:dyDescent="0.2">
      <c r="K828" s="39"/>
      <c r="L828" s="39"/>
    </row>
    <row r="829" spans="11:12" s="31" customFormat="1" x14ac:dyDescent="0.2">
      <c r="K829" s="39"/>
      <c r="L829" s="39"/>
    </row>
    <row r="830" spans="11:12" s="31" customFormat="1" x14ac:dyDescent="0.2">
      <c r="K830" s="39"/>
      <c r="L830" s="39"/>
    </row>
    <row r="831" spans="11:12" s="31" customFormat="1" x14ac:dyDescent="0.2">
      <c r="K831" s="39"/>
      <c r="L831" s="39"/>
    </row>
    <row r="832" spans="11:12" s="31" customFormat="1" hidden="1" x14ac:dyDescent="0.2">
      <c r="K832" s="39"/>
      <c r="L832" s="39"/>
    </row>
    <row r="833" spans="11:12" s="31" customFormat="1" hidden="1" x14ac:dyDescent="0.2">
      <c r="K833" s="39"/>
      <c r="L833" s="39"/>
    </row>
    <row r="834" spans="11:12" s="31" customFormat="1" hidden="1" x14ac:dyDescent="0.2">
      <c r="K834" s="39"/>
      <c r="L834" s="39"/>
    </row>
    <row r="835" spans="11:12" s="31" customFormat="1" x14ac:dyDescent="0.2">
      <c r="K835" s="39"/>
      <c r="L835" s="39"/>
    </row>
    <row r="836" spans="11:12" s="31" customFormat="1" x14ac:dyDescent="0.2">
      <c r="K836" s="39"/>
      <c r="L836" s="39"/>
    </row>
    <row r="837" spans="11:12" s="31" customFormat="1" x14ac:dyDescent="0.2">
      <c r="K837" s="39"/>
      <c r="L837" s="39"/>
    </row>
    <row r="838" spans="11:12" s="31" customFormat="1" x14ac:dyDescent="0.2">
      <c r="K838" s="39"/>
      <c r="L838" s="39"/>
    </row>
    <row r="839" spans="11:12" s="31" customFormat="1" x14ac:dyDescent="0.2">
      <c r="K839" s="39"/>
      <c r="L839" s="39"/>
    </row>
    <row r="840" spans="11:12" s="31" customFormat="1" x14ac:dyDescent="0.2">
      <c r="K840" s="39"/>
      <c r="L840" s="39"/>
    </row>
    <row r="841" spans="11:12" s="31" customFormat="1" x14ac:dyDescent="0.2">
      <c r="K841" s="39"/>
      <c r="L841" s="39"/>
    </row>
    <row r="842" spans="11:12" s="31" customFormat="1" x14ac:dyDescent="0.2">
      <c r="K842" s="39"/>
      <c r="L842" s="39"/>
    </row>
    <row r="843" spans="11:12" s="31" customFormat="1" x14ac:dyDescent="0.2">
      <c r="K843" s="39"/>
      <c r="L843" s="39"/>
    </row>
    <row r="844" spans="11:12" s="31" customFormat="1" x14ac:dyDescent="0.2">
      <c r="K844" s="39"/>
      <c r="L844" s="39"/>
    </row>
    <row r="845" spans="11:12" s="31" customFormat="1" x14ac:dyDescent="0.2">
      <c r="K845" s="39"/>
      <c r="L845" s="39"/>
    </row>
    <row r="846" spans="11:12" s="31" customFormat="1" hidden="1" x14ac:dyDescent="0.2">
      <c r="K846" s="39"/>
      <c r="L846" s="39"/>
    </row>
    <row r="847" spans="11:12" s="31" customFormat="1" hidden="1" x14ac:dyDescent="0.2">
      <c r="K847" s="39"/>
      <c r="L847" s="39"/>
    </row>
    <row r="848" spans="11:12" s="31" customFormat="1" x14ac:dyDescent="0.2">
      <c r="K848" s="39"/>
      <c r="L848" s="39"/>
    </row>
    <row r="849" spans="11:12" s="31" customFormat="1" x14ac:dyDescent="0.2">
      <c r="K849" s="39"/>
      <c r="L849" s="39"/>
    </row>
    <row r="850" spans="11:12" s="31" customFormat="1" x14ac:dyDescent="0.2">
      <c r="K850" s="39"/>
      <c r="L850" s="39"/>
    </row>
    <row r="851" spans="11:12" s="31" customFormat="1" x14ac:dyDescent="0.2">
      <c r="K851" s="39"/>
      <c r="L851" s="39"/>
    </row>
    <row r="852" spans="11:12" s="31" customFormat="1" x14ac:dyDescent="0.2">
      <c r="K852" s="39"/>
      <c r="L852" s="39"/>
    </row>
    <row r="853" spans="11:12" s="31" customFormat="1" x14ac:dyDescent="0.2">
      <c r="K853" s="39"/>
      <c r="L853" s="39"/>
    </row>
    <row r="854" spans="11:12" s="31" customFormat="1" hidden="1" x14ac:dyDescent="0.2">
      <c r="K854" s="39"/>
      <c r="L854" s="39"/>
    </row>
    <row r="855" spans="11:12" s="31" customFormat="1" x14ac:dyDescent="0.2">
      <c r="K855" s="39"/>
      <c r="L855" s="39"/>
    </row>
    <row r="856" spans="11:12" s="31" customFormat="1" x14ac:dyDescent="0.2">
      <c r="K856" s="39"/>
      <c r="L856" s="39"/>
    </row>
    <row r="857" spans="11:12" s="31" customFormat="1" x14ac:dyDescent="0.2">
      <c r="K857" s="39"/>
      <c r="L857" s="39"/>
    </row>
    <row r="858" spans="11:12" s="31" customFormat="1" x14ac:dyDescent="0.2">
      <c r="K858" s="39"/>
      <c r="L858" s="39"/>
    </row>
    <row r="859" spans="11:12" s="31" customFormat="1" x14ac:dyDescent="0.2">
      <c r="K859" s="39"/>
      <c r="L859" s="39"/>
    </row>
    <row r="860" spans="11:12" s="31" customFormat="1" x14ac:dyDescent="0.2">
      <c r="K860" s="39"/>
      <c r="L860" s="39"/>
    </row>
    <row r="861" spans="11:12" s="31" customFormat="1" x14ac:dyDescent="0.2">
      <c r="K861" s="39"/>
      <c r="L861" s="39"/>
    </row>
    <row r="862" spans="11:12" s="31" customFormat="1" hidden="1" x14ac:dyDescent="0.2">
      <c r="K862" s="39"/>
      <c r="L862" s="39"/>
    </row>
    <row r="863" spans="11:12" s="31" customFormat="1" hidden="1" x14ac:dyDescent="0.2">
      <c r="K863" s="39"/>
      <c r="L863" s="39"/>
    </row>
    <row r="864" spans="11:12" s="31" customFormat="1" x14ac:dyDescent="0.2">
      <c r="K864" s="39"/>
      <c r="L864" s="39"/>
    </row>
    <row r="865" spans="11:12" s="31" customFormat="1" x14ac:dyDescent="0.2">
      <c r="K865" s="39"/>
      <c r="L865" s="39"/>
    </row>
    <row r="866" spans="11:12" s="31" customFormat="1" x14ac:dyDescent="0.2">
      <c r="K866" s="39"/>
      <c r="L866" s="39"/>
    </row>
    <row r="867" spans="11:12" s="31" customFormat="1" x14ac:dyDescent="0.2">
      <c r="K867" s="39"/>
      <c r="L867" s="39"/>
    </row>
    <row r="868" spans="11:12" s="31" customFormat="1" x14ac:dyDescent="0.2">
      <c r="K868" s="39"/>
      <c r="L868" s="39"/>
    </row>
    <row r="869" spans="11:12" s="31" customFormat="1" x14ac:dyDescent="0.2">
      <c r="K869" s="39"/>
      <c r="L869" s="39"/>
    </row>
    <row r="870" spans="11:12" s="31" customFormat="1" x14ac:dyDescent="0.2">
      <c r="K870" s="39"/>
      <c r="L870" s="39"/>
    </row>
    <row r="871" spans="11:12" s="31" customFormat="1" x14ac:dyDescent="0.2">
      <c r="K871" s="39"/>
      <c r="L871" s="39"/>
    </row>
    <row r="872" spans="11:12" s="31" customFormat="1" x14ac:dyDescent="0.2">
      <c r="K872" s="39"/>
      <c r="L872" s="39"/>
    </row>
    <row r="873" spans="11:12" s="31" customFormat="1" hidden="1" x14ac:dyDescent="0.2">
      <c r="K873" s="39"/>
      <c r="L873" s="39"/>
    </row>
    <row r="874" spans="11:12" s="31" customFormat="1" hidden="1" x14ac:dyDescent="0.2">
      <c r="K874" s="39"/>
      <c r="L874" s="39"/>
    </row>
    <row r="875" spans="11:12" s="31" customFormat="1" hidden="1" x14ac:dyDescent="0.2">
      <c r="K875" s="39"/>
      <c r="L875" s="39"/>
    </row>
    <row r="876" spans="11:12" s="31" customFormat="1" hidden="1" x14ac:dyDescent="0.2">
      <c r="K876" s="39"/>
      <c r="L876" s="39"/>
    </row>
    <row r="877" spans="11:12" s="31" customFormat="1" hidden="1" x14ac:dyDescent="0.2">
      <c r="K877" s="39"/>
      <c r="L877" s="39"/>
    </row>
    <row r="878" spans="11:12" s="31" customFormat="1" x14ac:dyDescent="0.2">
      <c r="K878" s="39"/>
      <c r="L878" s="39"/>
    </row>
    <row r="879" spans="11:12" s="31" customFormat="1" x14ac:dyDescent="0.2">
      <c r="K879" s="39"/>
      <c r="L879" s="39"/>
    </row>
    <row r="880" spans="11:12" s="31" customFormat="1" x14ac:dyDescent="0.2">
      <c r="K880" s="39"/>
      <c r="L880" s="39"/>
    </row>
    <row r="881" spans="1:12" s="31" customFormat="1" x14ac:dyDescent="0.2">
      <c r="K881" s="39"/>
      <c r="L881" s="39"/>
    </row>
    <row r="882" spans="1:12" s="31" customFormat="1" x14ac:dyDescent="0.2">
      <c r="K882" s="39"/>
      <c r="L882" s="39"/>
    </row>
    <row r="883" spans="1:12" s="31" customFormat="1" x14ac:dyDescent="0.2">
      <c r="K883" s="39"/>
      <c r="L883" s="39"/>
    </row>
    <row r="884" spans="1:12" s="31" customFormat="1" x14ac:dyDescent="0.2">
      <c r="K884" s="39"/>
      <c r="L884" s="39"/>
    </row>
    <row r="885" spans="1:12" s="31" customFormat="1" x14ac:dyDescent="0.2">
      <c r="K885" s="39"/>
      <c r="L885" s="39"/>
    </row>
    <row r="886" spans="1:12" s="31" customFormat="1" x14ac:dyDescent="0.2">
      <c r="B886"/>
      <c r="C886"/>
      <c r="D886"/>
      <c r="E886"/>
      <c r="F886"/>
      <c r="G886"/>
      <c r="H886"/>
      <c r="I886"/>
      <c r="J886"/>
      <c r="K886" s="1"/>
      <c r="L886" s="39"/>
    </row>
    <row r="887" spans="1:12" s="31" customFormat="1" x14ac:dyDescent="0.2">
      <c r="A887"/>
      <c r="B887"/>
      <c r="C887"/>
      <c r="D887"/>
      <c r="E887"/>
      <c r="F887"/>
      <c r="G887"/>
      <c r="H887"/>
      <c r="I887"/>
      <c r="J887"/>
      <c r="K887" s="1"/>
      <c r="L887" s="39"/>
    </row>
    <row r="888" spans="1:12" s="31" customFormat="1" x14ac:dyDescent="0.2">
      <c r="A888"/>
      <c r="B888"/>
      <c r="C888"/>
      <c r="D888"/>
      <c r="E888"/>
      <c r="F888"/>
      <c r="G888"/>
      <c r="H888"/>
      <c r="I888"/>
      <c r="J888"/>
      <c r="K888" s="1"/>
      <c r="L888" s="39"/>
    </row>
    <row r="889" spans="1:12" s="31" customFormat="1" x14ac:dyDescent="0.2">
      <c r="A889"/>
      <c r="B889"/>
      <c r="C889"/>
      <c r="D889"/>
      <c r="E889"/>
      <c r="F889"/>
      <c r="G889"/>
      <c r="H889"/>
      <c r="I889"/>
      <c r="J889"/>
      <c r="K889" s="1"/>
      <c r="L889" s="39"/>
    </row>
    <row r="890" spans="1:12" s="31" customFormat="1" x14ac:dyDescent="0.2">
      <c r="A890"/>
      <c r="B890"/>
      <c r="C890"/>
      <c r="D890"/>
      <c r="E890"/>
      <c r="F890"/>
      <c r="G890"/>
      <c r="H890"/>
      <c r="I890"/>
      <c r="J890"/>
      <c r="K890" s="1"/>
      <c r="L890" s="39"/>
    </row>
    <row r="891" spans="1:12" s="31" customFormat="1" x14ac:dyDescent="0.2">
      <c r="A891"/>
      <c r="B891"/>
      <c r="C891"/>
      <c r="D891"/>
      <c r="E891"/>
      <c r="F891"/>
      <c r="G891"/>
      <c r="H891"/>
      <c r="I891"/>
      <c r="J891"/>
      <c r="K891" s="1"/>
      <c r="L891" s="39"/>
    </row>
    <row r="892" spans="1:12" s="31" customFormat="1" x14ac:dyDescent="0.2">
      <c r="A892"/>
      <c r="B892"/>
      <c r="C892"/>
      <c r="D892"/>
      <c r="E892"/>
      <c r="F892"/>
      <c r="G892"/>
      <c r="H892"/>
      <c r="I892"/>
      <c r="J892"/>
      <c r="K892" s="1"/>
      <c r="L892" s="41"/>
    </row>
    <row r="893" spans="1:12" s="40" customFormat="1" x14ac:dyDescent="0.2">
      <c r="A893"/>
      <c r="B893"/>
      <c r="C893"/>
      <c r="D893"/>
      <c r="E893"/>
      <c r="F893"/>
      <c r="G893"/>
      <c r="H893"/>
      <c r="I893"/>
      <c r="J893"/>
      <c r="K893" s="1"/>
      <c r="L893" s="39"/>
    </row>
    <row r="894" spans="1:12" s="31" customFormat="1" x14ac:dyDescent="0.2">
      <c r="A894"/>
      <c r="B894"/>
      <c r="C894"/>
      <c r="D894"/>
      <c r="E894"/>
      <c r="F894"/>
      <c r="G894"/>
      <c r="H894"/>
      <c r="I894"/>
      <c r="J894"/>
      <c r="K894" s="1"/>
      <c r="L894" s="39"/>
    </row>
    <row r="895" spans="1:12" s="31" customFormat="1" x14ac:dyDescent="0.2">
      <c r="A895"/>
      <c r="B895"/>
      <c r="C895"/>
      <c r="D895"/>
      <c r="E895"/>
      <c r="F895"/>
      <c r="G895"/>
      <c r="H895"/>
      <c r="I895"/>
      <c r="J895"/>
      <c r="K895" s="1"/>
      <c r="L895" s="39"/>
    </row>
    <row r="896" spans="1:12" s="31" customFormat="1" x14ac:dyDescent="0.2">
      <c r="A896"/>
      <c r="B896"/>
      <c r="C896"/>
      <c r="D896"/>
      <c r="E896"/>
      <c r="F896"/>
      <c r="G896"/>
      <c r="H896"/>
      <c r="I896"/>
      <c r="J896"/>
      <c r="K896" s="1"/>
      <c r="L896" s="39"/>
    </row>
    <row r="897" spans="1:12" s="31" customFormat="1" x14ac:dyDescent="0.2">
      <c r="A897"/>
      <c r="B897"/>
      <c r="C897"/>
      <c r="D897"/>
      <c r="E897"/>
      <c r="F897"/>
      <c r="G897"/>
      <c r="H897"/>
      <c r="I897"/>
      <c r="J897"/>
      <c r="K897" s="1"/>
      <c r="L897" s="39"/>
    </row>
    <row r="898" spans="1:12" s="31" customFormat="1" x14ac:dyDescent="0.2">
      <c r="A898"/>
      <c r="B898"/>
      <c r="C898"/>
      <c r="D898"/>
      <c r="E898"/>
      <c r="F898"/>
      <c r="G898"/>
      <c r="H898"/>
      <c r="I898"/>
      <c r="J898"/>
      <c r="K898" s="1"/>
      <c r="L898" s="39"/>
    </row>
    <row r="899" spans="1:12" s="31" customFormat="1" x14ac:dyDescent="0.2">
      <c r="A899"/>
      <c r="B899"/>
      <c r="C899"/>
      <c r="D899"/>
      <c r="E899"/>
      <c r="F899"/>
      <c r="G899"/>
      <c r="H899"/>
      <c r="I899"/>
      <c r="J899"/>
      <c r="K899" s="1"/>
      <c r="L899" s="39"/>
    </row>
    <row r="900" spans="1:12" s="31" customFormat="1" x14ac:dyDescent="0.2">
      <c r="A900"/>
      <c r="B900"/>
      <c r="C900"/>
      <c r="D900"/>
      <c r="E900"/>
      <c r="F900"/>
      <c r="G900"/>
      <c r="H900"/>
      <c r="I900"/>
      <c r="J900"/>
      <c r="K900" s="1"/>
      <c r="L900" s="39"/>
    </row>
    <row r="901" spans="1:12" s="31" customFormat="1" x14ac:dyDescent="0.2">
      <c r="A901"/>
      <c r="B901"/>
      <c r="C901"/>
      <c r="D901"/>
      <c r="E901"/>
      <c r="F901"/>
      <c r="G901"/>
      <c r="H901"/>
      <c r="I901"/>
      <c r="J901"/>
      <c r="K901" s="1"/>
      <c r="L901" s="39"/>
    </row>
    <row r="902" spans="1:12" s="31" customFormat="1" x14ac:dyDescent="0.2">
      <c r="A902"/>
      <c r="B902"/>
      <c r="C902"/>
      <c r="D902"/>
      <c r="E902"/>
      <c r="F902"/>
      <c r="G902"/>
      <c r="H902"/>
      <c r="I902"/>
      <c r="J902"/>
      <c r="K902" s="1"/>
      <c r="L902" s="39"/>
    </row>
    <row r="903" spans="1:12" s="31" customFormat="1" x14ac:dyDescent="0.2">
      <c r="A903"/>
      <c r="B903"/>
      <c r="C903"/>
      <c r="D903"/>
      <c r="E903"/>
      <c r="F903"/>
      <c r="G903"/>
      <c r="H903"/>
      <c r="I903"/>
      <c r="J903"/>
      <c r="K903" s="1"/>
      <c r="L903" s="39"/>
    </row>
    <row r="904" spans="1:12" s="31" customFormat="1" x14ac:dyDescent="0.2">
      <c r="A904"/>
      <c r="B904"/>
      <c r="C904"/>
      <c r="D904"/>
      <c r="E904"/>
      <c r="F904"/>
      <c r="G904"/>
      <c r="H904"/>
      <c r="I904"/>
      <c r="J904"/>
      <c r="K904" s="1"/>
      <c r="L904" s="39"/>
    </row>
    <row r="905" spans="1:12" s="31" customFormat="1" x14ac:dyDescent="0.2">
      <c r="A905"/>
      <c r="B905"/>
      <c r="C905"/>
      <c r="D905"/>
      <c r="E905"/>
      <c r="F905"/>
      <c r="G905"/>
      <c r="H905"/>
      <c r="I905"/>
      <c r="J905"/>
      <c r="K905" s="1"/>
      <c r="L905" s="39"/>
    </row>
    <row r="906" spans="1:12" s="31" customFormat="1" x14ac:dyDescent="0.2">
      <c r="A906"/>
      <c r="B906"/>
      <c r="C906"/>
      <c r="D906"/>
      <c r="E906"/>
      <c r="F906"/>
      <c r="G906"/>
      <c r="H906"/>
      <c r="I906"/>
      <c r="J906"/>
      <c r="K906" s="100"/>
      <c r="L906" s="39"/>
    </row>
    <row r="907" spans="1:12" s="31" customFormat="1" x14ac:dyDescent="0.2">
      <c r="A907"/>
      <c r="B907"/>
      <c r="C907"/>
      <c r="D907"/>
      <c r="E907"/>
      <c r="F907"/>
      <c r="G907"/>
      <c r="H907"/>
      <c r="I907"/>
      <c r="J907"/>
      <c r="K907" s="1"/>
      <c r="L907" s="39"/>
    </row>
    <row r="908" spans="1:12" s="31" customFormat="1" x14ac:dyDescent="0.2">
      <c r="A908"/>
      <c r="B908"/>
      <c r="C908"/>
      <c r="D908"/>
      <c r="E908"/>
      <c r="F908"/>
      <c r="G908"/>
      <c r="H908"/>
      <c r="I908"/>
      <c r="J908"/>
      <c r="K908" s="1"/>
      <c r="L908" s="39"/>
    </row>
    <row r="909" spans="1:12" s="31" customFormat="1" x14ac:dyDescent="0.2">
      <c r="A909"/>
      <c r="B909"/>
      <c r="C909"/>
      <c r="D909"/>
      <c r="E909"/>
      <c r="F909"/>
      <c r="G909"/>
      <c r="H909"/>
      <c r="I909"/>
      <c r="J909"/>
      <c r="K909" s="1"/>
      <c r="L909" s="39"/>
    </row>
    <row r="910" spans="1:12" s="31" customFormat="1" x14ac:dyDescent="0.2">
      <c r="A910"/>
      <c r="B910"/>
      <c r="C910"/>
      <c r="D910"/>
      <c r="E910"/>
      <c r="F910"/>
      <c r="G910"/>
      <c r="H910"/>
      <c r="I910"/>
      <c r="J910"/>
      <c r="K910" s="1"/>
      <c r="L910" s="39"/>
    </row>
    <row r="911" spans="1:12" s="31" customFormat="1" x14ac:dyDescent="0.2">
      <c r="A911"/>
      <c r="B911"/>
      <c r="C911"/>
      <c r="D911"/>
      <c r="E911"/>
      <c r="F911"/>
      <c r="G911"/>
      <c r="H911"/>
      <c r="I911"/>
      <c r="J911"/>
      <c r="K911" s="1"/>
      <c r="L911" s="39"/>
    </row>
    <row r="912" spans="1:12" s="31" customFormat="1" x14ac:dyDescent="0.2">
      <c r="A912"/>
      <c r="B912"/>
      <c r="C912"/>
      <c r="D912"/>
      <c r="E912"/>
      <c r="F912"/>
      <c r="G912"/>
      <c r="H912"/>
      <c r="I912"/>
      <c r="J912"/>
      <c r="K912" s="1"/>
      <c r="L912" s="39"/>
    </row>
    <row r="913" spans="1:12" s="31" customFormat="1" x14ac:dyDescent="0.2">
      <c r="A913"/>
      <c r="B913"/>
      <c r="C913"/>
      <c r="D913"/>
      <c r="E913"/>
      <c r="F913"/>
      <c r="G913"/>
      <c r="H913"/>
      <c r="I913"/>
      <c r="J913"/>
      <c r="K913" s="1"/>
      <c r="L913" s="39"/>
    </row>
    <row r="914" spans="1:12" s="31" customFormat="1" x14ac:dyDescent="0.2">
      <c r="A914"/>
      <c r="B914"/>
      <c r="C914"/>
      <c r="D914"/>
      <c r="E914"/>
      <c r="F914"/>
      <c r="G914"/>
      <c r="H914"/>
      <c r="I914"/>
      <c r="J914"/>
      <c r="K914" s="1"/>
      <c r="L914" s="39"/>
    </row>
    <row r="915" spans="1:12" s="31" customFormat="1" x14ac:dyDescent="0.2">
      <c r="A915"/>
      <c r="B915"/>
      <c r="C915"/>
      <c r="D915"/>
      <c r="E915"/>
      <c r="F915"/>
      <c r="G915"/>
      <c r="H915"/>
      <c r="I915"/>
      <c r="J915"/>
      <c r="K915" s="1"/>
      <c r="L915" s="39"/>
    </row>
    <row r="916" spans="1:12" s="31" customFormat="1" x14ac:dyDescent="0.2">
      <c r="A916"/>
      <c r="B916"/>
      <c r="C916"/>
      <c r="D916"/>
      <c r="E916"/>
      <c r="F916"/>
      <c r="G916"/>
      <c r="H916"/>
      <c r="I916"/>
      <c r="J916"/>
      <c r="K916" s="1"/>
      <c r="L916" s="39"/>
    </row>
    <row r="917" spans="1:12" s="31" customFormat="1" x14ac:dyDescent="0.2">
      <c r="A917"/>
      <c r="B917"/>
      <c r="C917"/>
      <c r="D917"/>
      <c r="E917"/>
      <c r="F917"/>
      <c r="G917"/>
      <c r="H917"/>
      <c r="I917"/>
      <c r="J917"/>
      <c r="K917" s="1"/>
      <c r="L917" s="39"/>
    </row>
    <row r="918" spans="1:12" s="31" customFormat="1" x14ac:dyDescent="0.2">
      <c r="A918"/>
      <c r="B918"/>
      <c r="C918"/>
      <c r="D918"/>
      <c r="E918"/>
      <c r="F918"/>
      <c r="G918"/>
      <c r="H918"/>
      <c r="I918"/>
      <c r="J918"/>
      <c r="K918" s="1"/>
      <c r="L918" s="39"/>
    </row>
    <row r="919" spans="1:12" s="31" customFormat="1" x14ac:dyDescent="0.2">
      <c r="A919"/>
      <c r="B919"/>
      <c r="C919"/>
      <c r="D919"/>
      <c r="E919"/>
      <c r="F919"/>
      <c r="G919"/>
      <c r="H919"/>
      <c r="I919"/>
      <c r="J919"/>
      <c r="K919" s="1"/>
      <c r="L919" s="39"/>
    </row>
    <row r="920" spans="1:12" s="31" customFormat="1" x14ac:dyDescent="0.2">
      <c r="A920"/>
      <c r="B920"/>
      <c r="C920"/>
      <c r="D920"/>
      <c r="E920"/>
      <c r="F920"/>
      <c r="G920"/>
      <c r="H920"/>
      <c r="I920"/>
      <c r="J920"/>
      <c r="K920" s="1"/>
      <c r="L920" s="39"/>
    </row>
    <row r="921" spans="1:12" s="31" customFormat="1" x14ac:dyDescent="0.2">
      <c r="A921"/>
      <c r="B921"/>
      <c r="C921"/>
      <c r="D921"/>
      <c r="E921"/>
      <c r="F921"/>
      <c r="G921"/>
      <c r="H921"/>
      <c r="I921"/>
      <c r="J921"/>
      <c r="K921" s="1"/>
      <c r="L921" s="39"/>
    </row>
    <row r="922" spans="1:12" s="31" customFormat="1" x14ac:dyDescent="0.2">
      <c r="A922"/>
      <c r="B922"/>
      <c r="C922"/>
      <c r="D922"/>
      <c r="E922"/>
      <c r="F922"/>
      <c r="G922"/>
      <c r="H922"/>
      <c r="I922"/>
      <c r="J922"/>
      <c r="K922" s="1"/>
      <c r="L922" s="39"/>
    </row>
    <row r="923" spans="1:12" s="31" customFormat="1" x14ac:dyDescent="0.2">
      <c r="A923"/>
      <c r="B923"/>
      <c r="C923"/>
      <c r="D923"/>
      <c r="E923"/>
      <c r="F923"/>
      <c r="G923"/>
      <c r="H923"/>
      <c r="I923"/>
      <c r="J923"/>
      <c r="K923" s="1"/>
      <c r="L923" s="39"/>
    </row>
    <row r="924" spans="1:12" s="31" customFormat="1" x14ac:dyDescent="0.2">
      <c r="A924"/>
      <c r="B924"/>
      <c r="C924"/>
      <c r="D924"/>
      <c r="E924"/>
      <c r="F924"/>
      <c r="G924"/>
      <c r="H924"/>
      <c r="I924"/>
      <c r="J924"/>
      <c r="K924" s="1"/>
      <c r="L924" s="39"/>
    </row>
    <row r="925" spans="1:12" s="31" customFormat="1" x14ac:dyDescent="0.2">
      <c r="A925"/>
      <c r="B925"/>
      <c r="C925"/>
      <c r="D925"/>
      <c r="E925"/>
      <c r="F925"/>
      <c r="G925"/>
      <c r="H925"/>
      <c r="I925"/>
      <c r="J925"/>
      <c r="K925" s="1"/>
      <c r="L925" s="39"/>
    </row>
    <row r="926" spans="1:12" s="31" customFormat="1" x14ac:dyDescent="0.2">
      <c r="A926"/>
      <c r="B926"/>
      <c r="C926"/>
      <c r="D926"/>
      <c r="E926"/>
      <c r="F926"/>
      <c r="G926"/>
      <c r="H926"/>
      <c r="I926"/>
      <c r="J926"/>
      <c r="K926" s="1"/>
      <c r="L926" s="39"/>
    </row>
    <row r="927" spans="1:12" s="31" customFormat="1" x14ac:dyDescent="0.2">
      <c r="A927"/>
      <c r="B927"/>
      <c r="C927"/>
      <c r="D927"/>
      <c r="E927"/>
      <c r="F927"/>
      <c r="G927"/>
      <c r="H927"/>
      <c r="I927"/>
      <c r="J927"/>
      <c r="K927" s="1"/>
      <c r="L927" s="39"/>
    </row>
    <row r="928" spans="1:12" s="31" customFormat="1" x14ac:dyDescent="0.2">
      <c r="A928"/>
      <c r="B928"/>
      <c r="C928"/>
      <c r="D928"/>
      <c r="E928"/>
      <c r="F928"/>
      <c r="G928"/>
      <c r="H928"/>
      <c r="I928"/>
      <c r="J928"/>
      <c r="K928" s="1"/>
      <c r="L928" s="39"/>
    </row>
    <row r="929" spans="1:12" s="31" customFormat="1" x14ac:dyDescent="0.2">
      <c r="A929"/>
      <c r="B929"/>
      <c r="C929"/>
      <c r="D929"/>
      <c r="E929"/>
      <c r="F929"/>
      <c r="G929"/>
      <c r="H929"/>
      <c r="I929"/>
      <c r="J929"/>
      <c r="K929" s="1"/>
      <c r="L929" s="39"/>
    </row>
    <row r="930" spans="1:12" s="31" customFormat="1" x14ac:dyDescent="0.2">
      <c r="A930"/>
      <c r="B930"/>
      <c r="C930"/>
      <c r="D930"/>
      <c r="E930"/>
      <c r="F930"/>
      <c r="G930"/>
      <c r="H930"/>
      <c r="I930"/>
      <c r="J930"/>
      <c r="K930" s="1"/>
      <c r="L930" s="39"/>
    </row>
    <row r="931" spans="1:12" s="31" customFormat="1" x14ac:dyDescent="0.2">
      <c r="A931"/>
      <c r="B931"/>
      <c r="C931"/>
      <c r="D931"/>
      <c r="E931"/>
      <c r="F931"/>
      <c r="G931"/>
      <c r="H931"/>
      <c r="I931"/>
      <c r="J931"/>
      <c r="K931" s="1"/>
      <c r="L931" s="39"/>
    </row>
    <row r="932" spans="1:12" s="31" customFormat="1" x14ac:dyDescent="0.2">
      <c r="A932"/>
      <c r="B932"/>
      <c r="C932"/>
      <c r="D932"/>
      <c r="E932"/>
      <c r="F932"/>
      <c r="G932"/>
      <c r="H932"/>
      <c r="I932"/>
      <c r="J932"/>
      <c r="K932" s="1"/>
      <c r="L932" s="39"/>
    </row>
    <row r="933" spans="1:12" s="31" customFormat="1" x14ac:dyDescent="0.2">
      <c r="A933"/>
      <c r="B933"/>
      <c r="C933"/>
      <c r="D933"/>
      <c r="E933"/>
      <c r="F933"/>
      <c r="G933"/>
      <c r="H933"/>
      <c r="I933"/>
      <c r="J933"/>
      <c r="K933" s="1"/>
      <c r="L933" s="39"/>
    </row>
    <row r="934" spans="1:12" s="31" customFormat="1" x14ac:dyDescent="0.2">
      <c r="A934"/>
      <c r="B934"/>
      <c r="C934"/>
      <c r="D934"/>
      <c r="E934"/>
      <c r="F934"/>
      <c r="G934"/>
      <c r="H934"/>
      <c r="I934"/>
      <c r="J934"/>
      <c r="K934" s="1"/>
      <c r="L934" s="39"/>
    </row>
    <row r="935" spans="1:12" s="31" customFormat="1" x14ac:dyDescent="0.2">
      <c r="A935"/>
      <c r="B935"/>
      <c r="C935"/>
      <c r="D935"/>
      <c r="E935"/>
      <c r="F935"/>
      <c r="G935"/>
      <c r="H935"/>
      <c r="I935"/>
      <c r="J935"/>
      <c r="K935" s="1"/>
      <c r="L935" s="39"/>
    </row>
    <row r="936" spans="1:12" s="31" customFormat="1" x14ac:dyDescent="0.2">
      <c r="A936"/>
      <c r="B936"/>
      <c r="C936"/>
      <c r="D936"/>
      <c r="E936"/>
      <c r="F936"/>
      <c r="G936"/>
      <c r="H936"/>
      <c r="I936"/>
      <c r="J936"/>
      <c r="K936" s="1"/>
      <c r="L936" s="39"/>
    </row>
    <row r="937" spans="1:12" s="31" customFormat="1" x14ac:dyDescent="0.2">
      <c r="A937"/>
      <c r="B937"/>
      <c r="C937"/>
      <c r="D937"/>
      <c r="E937"/>
      <c r="F937"/>
      <c r="G937"/>
      <c r="H937"/>
      <c r="I937"/>
      <c r="J937"/>
      <c r="K937" s="1"/>
      <c r="L937" s="39"/>
    </row>
    <row r="938" spans="1:12" s="31" customFormat="1" x14ac:dyDescent="0.2">
      <c r="A938"/>
      <c r="B938"/>
      <c r="C938"/>
      <c r="D938"/>
      <c r="E938"/>
      <c r="F938"/>
      <c r="G938"/>
      <c r="H938"/>
      <c r="I938"/>
      <c r="J938"/>
      <c r="K938" s="1"/>
      <c r="L938" s="39"/>
    </row>
    <row r="939" spans="1:12" s="31" customFormat="1" x14ac:dyDescent="0.2">
      <c r="A939"/>
      <c r="B939"/>
      <c r="C939"/>
      <c r="D939"/>
      <c r="E939"/>
      <c r="F939"/>
      <c r="G939"/>
      <c r="H939"/>
      <c r="I939"/>
      <c r="J939"/>
      <c r="K939" s="1"/>
      <c r="L939" s="39"/>
    </row>
    <row r="940" spans="1:12" s="31" customFormat="1" x14ac:dyDescent="0.2">
      <c r="A940"/>
      <c r="B940"/>
      <c r="C940"/>
      <c r="D940"/>
      <c r="E940"/>
      <c r="F940"/>
      <c r="G940"/>
      <c r="H940"/>
      <c r="I940"/>
      <c r="J940"/>
      <c r="K940" s="1"/>
      <c r="L940" s="39"/>
    </row>
    <row r="941" spans="1:12" s="31" customFormat="1" x14ac:dyDescent="0.2">
      <c r="A941"/>
      <c r="B941"/>
      <c r="C941"/>
      <c r="D941"/>
      <c r="E941"/>
      <c r="F941"/>
      <c r="G941"/>
      <c r="H941"/>
      <c r="I941"/>
      <c r="J941"/>
      <c r="K941" s="1"/>
      <c r="L941" s="39"/>
    </row>
    <row r="942" spans="1:12" s="31" customFormat="1" x14ac:dyDescent="0.2">
      <c r="A942"/>
      <c r="B942"/>
      <c r="C942"/>
      <c r="D942"/>
      <c r="E942"/>
      <c r="F942"/>
      <c r="G942"/>
      <c r="H942"/>
      <c r="I942"/>
      <c r="J942"/>
      <c r="K942" s="1"/>
      <c r="L942" s="39"/>
    </row>
    <row r="943" spans="1:12" s="31" customFormat="1" ht="13.5" customHeight="1" x14ac:dyDescent="0.2">
      <c r="A943"/>
      <c r="B943"/>
      <c r="C943"/>
      <c r="D943"/>
      <c r="E943"/>
      <c r="F943"/>
      <c r="G943"/>
      <c r="H943"/>
      <c r="I943"/>
      <c r="J943"/>
      <c r="K943" s="1"/>
      <c r="L943" s="39"/>
    </row>
    <row r="944" spans="1:12" s="31" customFormat="1" hidden="1" x14ac:dyDescent="0.2">
      <c r="A944"/>
      <c r="B944"/>
      <c r="C944"/>
      <c r="D944"/>
      <c r="E944"/>
      <c r="F944"/>
      <c r="G944"/>
      <c r="H944"/>
      <c r="I944"/>
      <c r="J944"/>
      <c r="K944" s="1"/>
      <c r="L944" s="39"/>
    </row>
    <row r="945" spans="1:12" s="31" customFormat="1" hidden="1" x14ac:dyDescent="0.2">
      <c r="A945"/>
      <c r="B945"/>
      <c r="C945"/>
      <c r="D945"/>
      <c r="E945"/>
      <c r="F945"/>
      <c r="G945"/>
      <c r="H945"/>
      <c r="I945"/>
      <c r="J945"/>
      <c r="K945" s="1"/>
      <c r="L945" s="39"/>
    </row>
    <row r="946" spans="1:12" s="31" customFormat="1" hidden="1" x14ac:dyDescent="0.2">
      <c r="A946"/>
      <c r="B946"/>
      <c r="C946"/>
      <c r="D946"/>
      <c r="E946"/>
      <c r="F946"/>
      <c r="G946"/>
      <c r="H946"/>
      <c r="I946"/>
      <c r="J946"/>
      <c r="K946" s="1"/>
      <c r="L946" s="39"/>
    </row>
    <row r="947" spans="1:12" s="31" customFormat="1" x14ac:dyDescent="0.2">
      <c r="A947"/>
      <c r="B947"/>
      <c r="C947"/>
      <c r="D947"/>
      <c r="E947"/>
      <c r="F947"/>
      <c r="G947"/>
      <c r="H947"/>
      <c r="I947"/>
      <c r="J947"/>
      <c r="K947" s="1"/>
      <c r="L947" s="39"/>
    </row>
    <row r="948" spans="1:12" s="31" customFormat="1" x14ac:dyDescent="0.2">
      <c r="A948"/>
      <c r="B948"/>
      <c r="C948"/>
      <c r="D948"/>
      <c r="E948"/>
      <c r="F948"/>
      <c r="G948"/>
      <c r="H948"/>
      <c r="I948"/>
      <c r="J948"/>
      <c r="K948" s="1"/>
      <c r="L948" s="39"/>
    </row>
    <row r="949" spans="1:12" s="31" customFormat="1" x14ac:dyDescent="0.2">
      <c r="A949"/>
      <c r="B949"/>
      <c r="C949"/>
      <c r="D949"/>
      <c r="E949"/>
      <c r="F949"/>
      <c r="G949"/>
      <c r="H949"/>
      <c r="I949"/>
      <c r="J949"/>
      <c r="K949" s="1"/>
      <c r="L949" s="39"/>
    </row>
    <row r="950" spans="1:12" s="31" customFormat="1" x14ac:dyDescent="0.2">
      <c r="A950"/>
      <c r="B950"/>
      <c r="C950"/>
      <c r="D950"/>
      <c r="E950"/>
      <c r="F950"/>
      <c r="G950"/>
      <c r="H950"/>
      <c r="I950"/>
      <c r="J950"/>
      <c r="K950" s="1"/>
      <c r="L950" s="39"/>
    </row>
    <row r="951" spans="1:12" s="31" customFormat="1" x14ac:dyDescent="0.2">
      <c r="A951"/>
      <c r="B951"/>
      <c r="C951"/>
      <c r="D951"/>
      <c r="E951"/>
      <c r="F951"/>
      <c r="G951"/>
      <c r="H951"/>
      <c r="I951"/>
      <c r="J951"/>
      <c r="K951" s="1"/>
      <c r="L951" s="39"/>
    </row>
    <row r="952" spans="1:12" s="31" customFormat="1" x14ac:dyDescent="0.2">
      <c r="A952"/>
      <c r="B952"/>
      <c r="C952"/>
      <c r="D952"/>
      <c r="E952"/>
      <c r="F952"/>
      <c r="G952"/>
      <c r="H952"/>
      <c r="I952"/>
      <c r="J952"/>
      <c r="K952" s="1"/>
      <c r="L952" s="39"/>
    </row>
    <row r="953" spans="1:12" s="31" customFormat="1" hidden="1" x14ac:dyDescent="0.2">
      <c r="A953"/>
      <c r="B953"/>
      <c r="C953"/>
      <c r="D953"/>
      <c r="E953"/>
      <c r="F953"/>
      <c r="G953"/>
      <c r="H953"/>
      <c r="I953"/>
      <c r="J953"/>
      <c r="K953" s="1"/>
      <c r="L953" s="39"/>
    </row>
    <row r="954" spans="1:12" s="31" customFormat="1" x14ac:dyDescent="0.2">
      <c r="A954"/>
      <c r="B954"/>
      <c r="C954"/>
      <c r="D954"/>
      <c r="E954"/>
      <c r="F954"/>
      <c r="G954"/>
      <c r="H954"/>
      <c r="I954"/>
      <c r="J954"/>
      <c r="K954" s="1"/>
      <c r="L954" s="39"/>
    </row>
    <row r="955" spans="1:12" s="31" customFormat="1" x14ac:dyDescent="0.2">
      <c r="A955"/>
      <c r="B955"/>
      <c r="C955"/>
      <c r="D955"/>
      <c r="E955"/>
      <c r="F955"/>
      <c r="G955"/>
      <c r="H955"/>
      <c r="I955"/>
      <c r="J955"/>
      <c r="K955" s="1"/>
      <c r="L955" s="39"/>
    </row>
    <row r="956" spans="1:12" s="31" customFormat="1" x14ac:dyDescent="0.2">
      <c r="A956"/>
      <c r="B956"/>
      <c r="C956"/>
      <c r="D956"/>
      <c r="E956"/>
      <c r="F956"/>
      <c r="G956"/>
      <c r="H956"/>
      <c r="I956"/>
      <c r="J956"/>
      <c r="K956" s="1"/>
      <c r="L956" s="39"/>
    </row>
    <row r="957" spans="1:12" s="31" customFormat="1" x14ac:dyDescent="0.2">
      <c r="A957"/>
      <c r="B957"/>
      <c r="C957"/>
      <c r="D957"/>
      <c r="E957"/>
      <c r="F957"/>
      <c r="G957"/>
      <c r="H957"/>
      <c r="I957"/>
      <c r="J957"/>
      <c r="K957" s="1"/>
      <c r="L957" s="39"/>
    </row>
    <row r="958" spans="1:12" s="31" customFormat="1" x14ac:dyDescent="0.2">
      <c r="A958"/>
      <c r="B958"/>
      <c r="C958"/>
      <c r="D958"/>
      <c r="E958"/>
      <c r="F958"/>
      <c r="G958"/>
      <c r="H958"/>
      <c r="I958"/>
      <c r="J958"/>
      <c r="K958" s="1"/>
      <c r="L958" s="39"/>
    </row>
    <row r="959" spans="1:12" s="31" customFormat="1" x14ac:dyDescent="0.2">
      <c r="A959"/>
      <c r="B959"/>
      <c r="C959"/>
      <c r="D959"/>
      <c r="E959"/>
      <c r="F959"/>
      <c r="G959"/>
      <c r="H959"/>
      <c r="I959"/>
      <c r="J959"/>
      <c r="K959" s="1"/>
      <c r="L959" s="39"/>
    </row>
    <row r="960" spans="1:12" s="31" customFormat="1" x14ac:dyDescent="0.2">
      <c r="A960"/>
      <c r="B960"/>
      <c r="C960"/>
      <c r="D960"/>
      <c r="E960"/>
      <c r="F960"/>
      <c r="G960"/>
      <c r="H960"/>
      <c r="I960"/>
      <c r="J960"/>
      <c r="K960" s="1"/>
      <c r="L960" s="39"/>
    </row>
    <row r="961" spans="1:12" s="31" customFormat="1" x14ac:dyDescent="0.2">
      <c r="A961"/>
      <c r="B961"/>
      <c r="C961"/>
      <c r="D961"/>
      <c r="E961"/>
      <c r="F961"/>
      <c r="G961"/>
      <c r="H961"/>
      <c r="I961"/>
      <c r="J961"/>
      <c r="K961" s="1"/>
      <c r="L961" s="39"/>
    </row>
    <row r="962" spans="1:12" s="31" customFormat="1" x14ac:dyDescent="0.2">
      <c r="A962"/>
      <c r="B962"/>
      <c r="C962"/>
      <c r="D962"/>
      <c r="E962"/>
      <c r="F962"/>
      <c r="G962"/>
      <c r="H962"/>
      <c r="I962"/>
      <c r="J962"/>
      <c r="K962" s="1"/>
      <c r="L962" s="39"/>
    </row>
    <row r="963" spans="1:12" s="31" customFormat="1" x14ac:dyDescent="0.2">
      <c r="A963"/>
      <c r="B963"/>
      <c r="C963"/>
      <c r="D963"/>
      <c r="E963"/>
      <c r="F963"/>
      <c r="G963"/>
      <c r="H963"/>
      <c r="I963"/>
      <c r="J963"/>
      <c r="K963" s="1"/>
      <c r="L963" s="39"/>
    </row>
    <row r="964" spans="1:12" s="31" customFormat="1" x14ac:dyDescent="0.2">
      <c r="A964"/>
      <c r="B964"/>
      <c r="C964"/>
      <c r="D964"/>
      <c r="E964"/>
      <c r="F964"/>
      <c r="G964"/>
      <c r="H964"/>
      <c r="I964"/>
      <c r="J964"/>
      <c r="K964" s="1"/>
      <c r="L964" s="39"/>
    </row>
    <row r="965" spans="1:12" s="31" customFormat="1" x14ac:dyDescent="0.2">
      <c r="A965"/>
      <c r="B965"/>
      <c r="C965"/>
      <c r="D965"/>
      <c r="E965"/>
      <c r="F965"/>
      <c r="G965"/>
      <c r="H965"/>
      <c r="I965"/>
      <c r="J965"/>
      <c r="K965" s="1"/>
      <c r="L965" s="39"/>
    </row>
    <row r="966" spans="1:12" s="31" customFormat="1" x14ac:dyDescent="0.2">
      <c r="A966"/>
      <c r="B966"/>
      <c r="C966"/>
      <c r="D966"/>
      <c r="E966"/>
      <c r="F966"/>
      <c r="G966"/>
      <c r="H966"/>
      <c r="I966"/>
      <c r="J966"/>
      <c r="K966" s="1"/>
      <c r="L966" s="39"/>
    </row>
    <row r="967" spans="1:12" s="31" customFormat="1" x14ac:dyDescent="0.2">
      <c r="A967"/>
      <c r="B967"/>
      <c r="C967"/>
      <c r="D967"/>
      <c r="E967"/>
      <c r="F967"/>
      <c r="G967"/>
      <c r="H967"/>
      <c r="I967"/>
      <c r="J967"/>
      <c r="K967" s="1"/>
      <c r="L967" s="39"/>
    </row>
    <row r="968" spans="1:12" s="31" customFormat="1" x14ac:dyDescent="0.2">
      <c r="A968"/>
      <c r="B968"/>
      <c r="C968"/>
      <c r="D968"/>
      <c r="E968"/>
      <c r="F968"/>
      <c r="G968"/>
      <c r="H968"/>
      <c r="I968"/>
      <c r="J968"/>
      <c r="K968" s="1"/>
      <c r="L968" s="39"/>
    </row>
    <row r="969" spans="1:12" s="31" customFormat="1" x14ac:dyDescent="0.2">
      <c r="A969"/>
      <c r="B969"/>
      <c r="C969"/>
      <c r="D969"/>
      <c r="E969"/>
      <c r="F969"/>
      <c r="G969"/>
      <c r="H969"/>
      <c r="I969"/>
      <c r="J969"/>
      <c r="K969" s="1"/>
      <c r="L969" s="39"/>
    </row>
    <row r="970" spans="1:12" s="31" customFormat="1" x14ac:dyDescent="0.2">
      <c r="A970"/>
      <c r="B970"/>
      <c r="C970"/>
      <c r="D970"/>
      <c r="E970"/>
      <c r="F970"/>
      <c r="G970"/>
      <c r="H970"/>
      <c r="I970"/>
      <c r="J970"/>
      <c r="K970" s="1"/>
      <c r="L970" s="39"/>
    </row>
    <row r="971" spans="1:12" s="31" customFormat="1" x14ac:dyDescent="0.2">
      <c r="A971"/>
      <c r="B971"/>
      <c r="C971"/>
      <c r="D971"/>
      <c r="E971"/>
      <c r="F971"/>
      <c r="G971"/>
      <c r="H971"/>
      <c r="I971"/>
      <c r="J971"/>
      <c r="K971" s="1"/>
      <c r="L971" s="39"/>
    </row>
    <row r="972" spans="1:12" s="31" customFormat="1" x14ac:dyDescent="0.2">
      <c r="A972"/>
      <c r="B972"/>
      <c r="C972"/>
      <c r="D972"/>
      <c r="E972"/>
      <c r="F972"/>
      <c r="G972"/>
      <c r="H972"/>
      <c r="I972"/>
      <c r="J972"/>
      <c r="K972" s="1"/>
      <c r="L972" s="39"/>
    </row>
    <row r="973" spans="1:12" s="31" customFormat="1" x14ac:dyDescent="0.2">
      <c r="A973"/>
      <c r="B973"/>
      <c r="C973"/>
      <c r="D973"/>
      <c r="E973"/>
      <c r="F973"/>
      <c r="G973"/>
      <c r="H973"/>
      <c r="I973"/>
      <c r="J973"/>
      <c r="K973" s="1"/>
      <c r="L973" s="39"/>
    </row>
    <row r="974" spans="1:12" s="31" customFormat="1" x14ac:dyDescent="0.2">
      <c r="A974"/>
      <c r="B974"/>
      <c r="C974"/>
      <c r="D974"/>
      <c r="E974"/>
      <c r="F974"/>
      <c r="G974"/>
      <c r="H974"/>
      <c r="I974"/>
      <c r="J974"/>
      <c r="K974" s="1"/>
      <c r="L974" s="39"/>
    </row>
    <row r="975" spans="1:12" s="31" customFormat="1" x14ac:dyDescent="0.2">
      <c r="A975"/>
      <c r="B975"/>
      <c r="C975"/>
      <c r="D975"/>
      <c r="E975"/>
      <c r="F975"/>
      <c r="G975"/>
      <c r="H975"/>
      <c r="I975"/>
      <c r="J975"/>
      <c r="K975" s="1"/>
      <c r="L975" s="39"/>
    </row>
    <row r="976" spans="1:12" s="31" customFormat="1" x14ac:dyDescent="0.2">
      <c r="A976"/>
      <c r="B976"/>
      <c r="C976"/>
      <c r="D976"/>
      <c r="E976"/>
      <c r="F976"/>
      <c r="G976"/>
      <c r="H976"/>
      <c r="I976"/>
      <c r="J976"/>
      <c r="K976" s="1"/>
      <c r="L976" s="39"/>
    </row>
    <row r="977" spans="1:17" s="31" customFormat="1" x14ac:dyDescent="0.2">
      <c r="A977"/>
      <c r="B977"/>
      <c r="C977"/>
      <c r="D977"/>
      <c r="E977"/>
      <c r="F977"/>
      <c r="G977"/>
      <c r="H977"/>
      <c r="I977"/>
      <c r="J977"/>
      <c r="K977" s="1"/>
      <c r="L977" s="39"/>
    </row>
    <row r="978" spans="1:17" s="31" customFormat="1" hidden="1" x14ac:dyDescent="0.2">
      <c r="A978"/>
      <c r="B978"/>
      <c r="C978"/>
      <c r="D978"/>
      <c r="E978"/>
      <c r="F978"/>
      <c r="G978"/>
      <c r="H978"/>
      <c r="I978"/>
      <c r="J978"/>
      <c r="K978" s="1"/>
      <c r="L978" s="39"/>
    </row>
    <row r="979" spans="1:17" s="31" customFormat="1" hidden="1" x14ac:dyDescent="0.2">
      <c r="A979"/>
      <c r="B979"/>
      <c r="C979"/>
      <c r="D979"/>
      <c r="E979"/>
      <c r="F979"/>
      <c r="G979"/>
      <c r="H979"/>
      <c r="I979"/>
      <c r="J979"/>
      <c r="K979" s="1"/>
      <c r="L979" s="39"/>
    </row>
    <row r="980" spans="1:17" s="31" customFormat="1" x14ac:dyDescent="0.2">
      <c r="A980"/>
      <c r="B980"/>
      <c r="C980"/>
      <c r="D980"/>
      <c r="E980"/>
      <c r="F980"/>
      <c r="G980"/>
      <c r="H980"/>
      <c r="I980"/>
      <c r="J980"/>
      <c r="K980" s="1"/>
      <c r="L980" s="1"/>
      <c r="Q980" s="33"/>
    </row>
    <row r="995" spans="1:13" x14ac:dyDescent="0.2">
      <c r="L995" s="12"/>
    </row>
    <row r="996" spans="1:13" s="11" customFormat="1" x14ac:dyDescent="0.2">
      <c r="A996"/>
      <c r="B996"/>
      <c r="C996"/>
      <c r="D996"/>
      <c r="E996"/>
      <c r="F996"/>
      <c r="G996"/>
      <c r="H996"/>
      <c r="I996"/>
      <c r="J996"/>
      <c r="K996" s="1"/>
      <c r="L996" s="12"/>
    </row>
    <row r="997" spans="1:13" s="11" customFormat="1" x14ac:dyDescent="0.2">
      <c r="A997"/>
      <c r="B997"/>
      <c r="C997"/>
      <c r="D997"/>
      <c r="E997"/>
      <c r="F997"/>
      <c r="G997"/>
      <c r="H997"/>
      <c r="I997"/>
      <c r="J997"/>
      <c r="K997" s="1"/>
      <c r="L997" s="1"/>
    </row>
    <row r="1000" spans="1:13" x14ac:dyDescent="0.2">
      <c r="L1000" s="101"/>
    </row>
    <row r="1001" spans="1:13" s="25" customFormat="1" x14ac:dyDescent="0.2">
      <c r="A1001"/>
      <c r="B1001"/>
      <c r="C1001"/>
      <c r="D1001"/>
      <c r="E1001"/>
      <c r="F1001"/>
      <c r="G1001"/>
      <c r="H1001"/>
      <c r="I1001"/>
      <c r="J1001"/>
      <c r="K1001" s="1"/>
      <c r="L1001" s="101"/>
    </row>
    <row r="1002" spans="1:13" s="25" customFormat="1" x14ac:dyDescent="0.2">
      <c r="A1002"/>
      <c r="B1002"/>
      <c r="C1002"/>
      <c r="D1002"/>
      <c r="E1002"/>
      <c r="F1002"/>
      <c r="G1002"/>
      <c r="H1002"/>
      <c r="I1002"/>
      <c r="J1002"/>
      <c r="K1002" s="1"/>
      <c r="L1002" s="101"/>
    </row>
    <row r="1003" spans="1:13" s="25" customFormat="1" x14ac:dyDescent="0.2">
      <c r="A1003"/>
      <c r="B1003"/>
      <c r="C1003"/>
      <c r="D1003"/>
      <c r="E1003"/>
      <c r="F1003"/>
      <c r="G1003"/>
      <c r="H1003"/>
      <c r="I1003"/>
      <c r="J1003"/>
      <c r="K1003" s="1"/>
      <c r="L1003" s="101"/>
    </row>
    <row r="1004" spans="1:13" s="25" customFormat="1" x14ac:dyDescent="0.2">
      <c r="A1004"/>
      <c r="B1004"/>
      <c r="C1004"/>
      <c r="D1004"/>
      <c r="E1004"/>
      <c r="F1004"/>
      <c r="G1004"/>
      <c r="H1004"/>
      <c r="I1004"/>
      <c r="J1004"/>
      <c r="K1004" s="1"/>
      <c r="L1004" s="101"/>
      <c r="M1004" s="26"/>
    </row>
    <row r="1005" spans="1:13" s="25" customFormat="1" x14ac:dyDescent="0.2">
      <c r="A1005"/>
      <c r="B1005"/>
      <c r="C1005"/>
      <c r="D1005"/>
      <c r="E1005"/>
      <c r="F1005"/>
      <c r="G1005"/>
      <c r="H1005"/>
      <c r="I1005"/>
      <c r="J1005"/>
      <c r="K1005" s="1"/>
      <c r="L1005" s="101"/>
    </row>
    <row r="1006" spans="1:13" s="25" customFormat="1" x14ac:dyDescent="0.2">
      <c r="A1006"/>
      <c r="B1006"/>
      <c r="C1006"/>
      <c r="D1006"/>
      <c r="E1006"/>
      <c r="F1006"/>
      <c r="G1006"/>
      <c r="H1006"/>
      <c r="I1006"/>
      <c r="J1006"/>
      <c r="K1006" s="1"/>
      <c r="L1006" s="101"/>
    </row>
    <row r="1007" spans="1:13" s="25" customFormat="1" x14ac:dyDescent="0.2">
      <c r="A1007"/>
      <c r="B1007"/>
      <c r="C1007"/>
      <c r="D1007"/>
      <c r="E1007"/>
      <c r="F1007"/>
      <c r="G1007"/>
      <c r="H1007"/>
      <c r="I1007"/>
      <c r="J1007"/>
      <c r="K1007" s="1"/>
      <c r="L1007" s="101"/>
    </row>
    <row r="1008" spans="1:13" s="25" customFormat="1" x14ac:dyDescent="0.2">
      <c r="A1008"/>
      <c r="B1008"/>
      <c r="C1008"/>
      <c r="D1008"/>
      <c r="E1008"/>
      <c r="F1008"/>
      <c r="G1008"/>
      <c r="H1008"/>
      <c r="I1008"/>
      <c r="J1008"/>
      <c r="K1008" s="1"/>
      <c r="L1008" s="1"/>
    </row>
  </sheetData>
  <mergeCells count="3">
    <mergeCell ref="A5:K5"/>
    <mergeCell ref="A6:K6"/>
    <mergeCell ref="A250:G250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32" zoomScaleNormal="100" workbookViewId="0">
      <selection activeCell="F44" sqref="F44"/>
    </sheetView>
  </sheetViews>
  <sheetFormatPr defaultRowHeight="12.75" x14ac:dyDescent="0.2"/>
  <cols>
    <col min="1" max="1" width="9.140625" customWidth="1"/>
    <col min="2" max="2" width="17" customWidth="1"/>
    <col min="3" max="4" width="17.140625" customWidth="1"/>
    <col min="5" max="5" width="15.85546875" customWidth="1"/>
    <col min="6" max="6" width="27.28515625" customWidth="1"/>
    <col min="7" max="7" width="29.140625" customWidth="1"/>
  </cols>
  <sheetData>
    <row r="1" spans="1:10" x14ac:dyDescent="0.2">
      <c r="A1" s="53" t="s">
        <v>83</v>
      </c>
      <c r="B1" s="53"/>
      <c r="C1" s="53"/>
      <c r="D1" s="53"/>
      <c r="E1" s="53"/>
      <c r="F1" s="53"/>
      <c r="G1" s="53"/>
      <c r="H1" s="54"/>
      <c r="I1" s="52"/>
      <c r="J1" s="52"/>
    </row>
    <row r="2" spans="1:10" x14ac:dyDescent="0.2">
      <c r="A2" s="53" t="s">
        <v>84</v>
      </c>
      <c r="B2" s="53"/>
      <c r="C2" s="53"/>
      <c r="D2" s="53"/>
      <c r="E2" s="53"/>
      <c r="F2" s="53"/>
      <c r="G2" s="53"/>
      <c r="H2" s="54"/>
      <c r="I2" s="52"/>
      <c r="J2" s="52"/>
    </row>
    <row r="3" spans="1:10" x14ac:dyDescent="0.2">
      <c r="A3" s="53"/>
      <c r="B3" s="53"/>
      <c r="C3" s="53"/>
      <c r="D3" s="53"/>
      <c r="E3" s="53"/>
      <c r="F3" s="53"/>
      <c r="G3" s="53"/>
      <c r="H3" s="54"/>
      <c r="I3" s="52"/>
      <c r="J3" s="52"/>
    </row>
    <row r="4" spans="1:10" x14ac:dyDescent="0.2">
      <c r="A4" s="53" t="s">
        <v>85</v>
      </c>
      <c r="B4" s="53"/>
      <c r="C4" s="53"/>
      <c r="D4" s="53"/>
      <c r="E4" s="53"/>
      <c r="F4" s="53"/>
      <c r="G4" s="53"/>
      <c r="H4" s="54"/>
      <c r="I4" s="52"/>
      <c r="J4" s="52"/>
    </row>
    <row r="5" spans="1:10" x14ac:dyDescent="0.2">
      <c r="A5" s="53" t="s">
        <v>168</v>
      </c>
      <c r="B5" s="53"/>
      <c r="C5" s="53"/>
      <c r="D5" s="53"/>
      <c r="E5" s="53"/>
      <c r="F5" s="53"/>
      <c r="G5" s="53"/>
      <c r="H5" s="54"/>
      <c r="I5" s="52"/>
      <c r="J5" s="52"/>
    </row>
    <row r="6" spans="1:10" ht="12.75" customHeight="1" x14ac:dyDescent="0.2">
      <c r="A6" s="53"/>
      <c r="B6" s="53"/>
      <c r="C6" s="53"/>
      <c r="D6" s="53"/>
      <c r="E6" s="53"/>
      <c r="F6" s="53"/>
      <c r="G6" s="53"/>
      <c r="H6" s="54"/>
      <c r="I6" s="52"/>
      <c r="J6" s="52"/>
    </row>
    <row r="7" spans="1:10" x14ac:dyDescent="0.2">
      <c r="A7" s="55" t="s">
        <v>97</v>
      </c>
      <c r="B7" s="54" t="s">
        <v>120</v>
      </c>
      <c r="C7" s="54"/>
      <c r="D7" s="54"/>
      <c r="E7" s="54"/>
      <c r="F7" s="54"/>
      <c r="G7" s="54"/>
      <c r="H7" s="54"/>
      <c r="I7" s="52"/>
      <c r="J7" s="52"/>
    </row>
    <row r="8" spans="1:10" x14ac:dyDescent="0.2">
      <c r="A8" s="55" t="s">
        <v>98</v>
      </c>
      <c r="B8" s="54" t="s">
        <v>169</v>
      </c>
      <c r="C8" s="54"/>
      <c r="D8" s="54"/>
      <c r="E8" s="54"/>
      <c r="F8" s="54"/>
      <c r="G8" s="54"/>
      <c r="H8" s="54"/>
      <c r="I8" s="52"/>
      <c r="J8" s="52"/>
    </row>
    <row r="9" spans="1:10" x14ac:dyDescent="0.2">
      <c r="A9" s="55" t="s">
        <v>121</v>
      </c>
      <c r="B9" s="54"/>
      <c r="C9" s="54"/>
      <c r="D9" s="54"/>
      <c r="E9" s="54"/>
      <c r="F9" s="54"/>
      <c r="G9" s="54"/>
      <c r="H9" s="54"/>
      <c r="I9" s="52"/>
      <c r="J9" s="52"/>
    </row>
    <row r="10" spans="1:10" x14ac:dyDescent="0.2">
      <c r="A10" s="55"/>
      <c r="B10" s="54"/>
      <c r="C10" s="54"/>
      <c r="D10" s="54"/>
      <c r="E10" s="54"/>
      <c r="F10" s="54"/>
      <c r="G10" s="54"/>
      <c r="H10" s="54"/>
      <c r="I10" s="52"/>
      <c r="J10" s="52"/>
    </row>
    <row r="11" spans="1:10" ht="18" x14ac:dyDescent="0.25">
      <c r="A11" s="106" t="s">
        <v>151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" x14ac:dyDescent="0.25">
      <c r="A12" s="107" t="s">
        <v>119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x14ac:dyDescent="0.2">
      <c r="A13" s="49"/>
      <c r="B13" s="49"/>
      <c r="C13" s="50"/>
      <c r="D13" s="50"/>
      <c r="E13" s="56"/>
      <c r="F13" s="50"/>
      <c r="G13" s="50"/>
      <c r="H13" s="51"/>
      <c r="I13" s="52"/>
      <c r="J13" s="52"/>
    </row>
    <row r="14" spans="1:10" ht="38.25" x14ac:dyDescent="0.2">
      <c r="A14" s="57" t="s">
        <v>48</v>
      </c>
      <c r="B14" s="57" t="s">
        <v>49</v>
      </c>
      <c r="C14" s="57" t="s">
        <v>122</v>
      </c>
      <c r="D14" s="57" t="s">
        <v>123</v>
      </c>
      <c r="E14" s="57" t="s">
        <v>124</v>
      </c>
      <c r="F14" s="57" t="s">
        <v>86</v>
      </c>
      <c r="G14" s="58" t="s">
        <v>153</v>
      </c>
      <c r="H14" s="52"/>
      <c r="I14" s="52"/>
      <c r="J14" s="52"/>
    </row>
    <row r="15" spans="1:10" ht="75" x14ac:dyDescent="0.2">
      <c r="A15" s="59"/>
      <c r="B15" s="60" t="s">
        <v>74</v>
      </c>
      <c r="C15" s="61">
        <f>SUM(C16:C19)</f>
        <v>712000</v>
      </c>
      <c r="D15" s="61">
        <f t="shared" ref="D15:E15" si="0">SUM(D16:D19)</f>
        <v>0</v>
      </c>
      <c r="E15" s="61">
        <f t="shared" si="0"/>
        <v>0</v>
      </c>
      <c r="F15" s="62"/>
      <c r="G15" s="63"/>
      <c r="H15" s="52"/>
      <c r="I15" s="52"/>
      <c r="J15" s="52"/>
    </row>
    <row r="16" spans="1:10" ht="38.25" x14ac:dyDescent="0.2">
      <c r="A16" s="59"/>
      <c r="B16" s="64" t="s">
        <v>125</v>
      </c>
      <c r="C16" s="65">
        <v>400000</v>
      </c>
      <c r="D16" s="65">
        <v>0</v>
      </c>
      <c r="E16" s="65">
        <v>0</v>
      </c>
      <c r="F16" s="66" t="s">
        <v>87</v>
      </c>
      <c r="G16" s="67" t="s">
        <v>144</v>
      </c>
      <c r="H16" s="52"/>
      <c r="I16" s="52"/>
      <c r="J16" s="52"/>
    </row>
    <row r="17" spans="1:10" ht="48" customHeight="1" x14ac:dyDescent="0.2">
      <c r="A17" s="68"/>
      <c r="B17" s="64" t="s">
        <v>126</v>
      </c>
      <c r="C17" s="69">
        <v>20000</v>
      </c>
      <c r="D17" s="69"/>
      <c r="E17" s="69">
        <v>0</v>
      </c>
      <c r="F17" s="70" t="s">
        <v>141</v>
      </c>
      <c r="G17" s="70" t="s">
        <v>140</v>
      </c>
      <c r="H17" s="52"/>
      <c r="I17" s="52"/>
      <c r="J17" s="52"/>
    </row>
    <row r="18" spans="1:10" ht="48.75" customHeight="1" x14ac:dyDescent="0.2">
      <c r="A18" s="68"/>
      <c r="B18" s="64" t="s">
        <v>127</v>
      </c>
      <c r="C18" s="69">
        <v>157000</v>
      </c>
      <c r="D18" s="69">
        <v>0</v>
      </c>
      <c r="E18" s="69">
        <v>0</v>
      </c>
      <c r="F18" s="70" t="s">
        <v>142</v>
      </c>
      <c r="G18" s="70" t="s">
        <v>140</v>
      </c>
      <c r="H18" s="52"/>
      <c r="I18" s="52"/>
      <c r="J18" s="52"/>
    </row>
    <row r="19" spans="1:10" ht="52.5" customHeight="1" x14ac:dyDescent="0.2">
      <c r="A19" s="68"/>
      <c r="B19" s="64" t="s">
        <v>134</v>
      </c>
      <c r="C19" s="69">
        <v>135000</v>
      </c>
      <c r="D19" s="69">
        <v>0</v>
      </c>
      <c r="E19" s="69">
        <v>0</v>
      </c>
      <c r="F19" s="70" t="s">
        <v>149</v>
      </c>
      <c r="G19" s="70" t="s">
        <v>150</v>
      </c>
      <c r="H19" s="52"/>
      <c r="I19" s="52"/>
      <c r="J19" s="52"/>
    </row>
    <row r="20" spans="1:10" ht="90" x14ac:dyDescent="0.2">
      <c r="A20" s="71"/>
      <c r="B20" s="72" t="s">
        <v>75</v>
      </c>
      <c r="C20" s="73">
        <f>SUM(C21:C22)</f>
        <v>85000</v>
      </c>
      <c r="D20" s="73">
        <f t="shared" ref="D20:E20" si="1">SUM(D21:D22)</f>
        <v>155000</v>
      </c>
      <c r="E20" s="73">
        <f t="shared" si="1"/>
        <v>149000</v>
      </c>
      <c r="F20" s="74"/>
      <c r="G20" s="75"/>
      <c r="H20" s="52"/>
      <c r="I20" s="52"/>
      <c r="J20" s="52"/>
    </row>
    <row r="21" spans="1:10" ht="25.5" customHeight="1" x14ac:dyDescent="0.2">
      <c r="A21" s="68"/>
      <c r="B21" s="64" t="s">
        <v>88</v>
      </c>
      <c r="C21" s="69">
        <v>60000</v>
      </c>
      <c r="D21" s="69">
        <v>130000</v>
      </c>
      <c r="E21" s="69">
        <v>124000</v>
      </c>
      <c r="F21" s="76" t="s">
        <v>89</v>
      </c>
      <c r="G21" s="77" t="s">
        <v>139</v>
      </c>
      <c r="H21" s="52"/>
      <c r="I21" s="52"/>
      <c r="J21" s="52"/>
    </row>
    <row r="22" spans="1:10" ht="38.25" x14ac:dyDescent="0.2">
      <c r="A22" s="68"/>
      <c r="B22" s="64" t="s">
        <v>76</v>
      </c>
      <c r="C22" s="69">
        <v>25000</v>
      </c>
      <c r="D22" s="69">
        <v>25000</v>
      </c>
      <c r="E22" s="69">
        <v>25000</v>
      </c>
      <c r="F22" s="70" t="s">
        <v>89</v>
      </c>
      <c r="G22" s="77" t="s">
        <v>139</v>
      </c>
      <c r="H22" s="52"/>
      <c r="I22" s="52"/>
      <c r="J22" s="52"/>
    </row>
    <row r="23" spans="1:10" ht="15" x14ac:dyDescent="0.2">
      <c r="A23" s="71"/>
      <c r="B23" s="72" t="s">
        <v>77</v>
      </c>
      <c r="C23" s="73">
        <f>C24+C25</f>
        <v>500000</v>
      </c>
      <c r="D23" s="73">
        <f t="shared" ref="D23:E23" si="2">D24+D25</f>
        <v>2000000</v>
      </c>
      <c r="E23" s="73">
        <f t="shared" si="2"/>
        <v>2000000</v>
      </c>
      <c r="F23" s="74"/>
      <c r="G23" s="75"/>
      <c r="H23" s="52"/>
      <c r="I23" s="52"/>
      <c r="J23" s="52"/>
    </row>
    <row r="24" spans="1:10" ht="38.25" x14ac:dyDescent="0.2">
      <c r="A24" s="68"/>
      <c r="B24" s="64" t="s">
        <v>82</v>
      </c>
      <c r="C24" s="69">
        <v>400000</v>
      </c>
      <c r="D24" s="69">
        <v>2000000</v>
      </c>
      <c r="E24" s="69">
        <v>2000000</v>
      </c>
      <c r="F24" s="70" t="s">
        <v>90</v>
      </c>
      <c r="G24" s="77" t="s">
        <v>143</v>
      </c>
      <c r="H24" s="52"/>
      <c r="I24" s="52"/>
      <c r="J24" s="52"/>
    </row>
    <row r="25" spans="1:10" ht="51" x14ac:dyDescent="0.2">
      <c r="A25" s="68"/>
      <c r="B25" s="64" t="s">
        <v>91</v>
      </c>
      <c r="C25" s="69">
        <v>100000</v>
      </c>
      <c r="D25" s="69"/>
      <c r="E25" s="69">
        <v>0</v>
      </c>
      <c r="F25" s="70" t="s">
        <v>90</v>
      </c>
      <c r="G25" s="77" t="s">
        <v>143</v>
      </c>
      <c r="H25" s="52"/>
      <c r="I25" s="52"/>
      <c r="J25" s="52"/>
    </row>
    <row r="26" spans="1:10" ht="60" x14ac:dyDescent="0.2">
      <c r="A26" s="68"/>
      <c r="B26" s="78" t="s">
        <v>78</v>
      </c>
      <c r="C26" s="79">
        <f>C27</f>
        <v>250000</v>
      </c>
      <c r="D26" s="79">
        <f t="shared" ref="D26:E26" si="3">D27</f>
        <v>200000</v>
      </c>
      <c r="E26" s="79">
        <f t="shared" si="3"/>
        <v>100000</v>
      </c>
      <c r="F26" s="80"/>
      <c r="G26" s="74"/>
      <c r="H26" s="52"/>
      <c r="I26" s="52"/>
      <c r="J26" s="52"/>
    </row>
    <row r="27" spans="1:10" ht="38.25" x14ac:dyDescent="0.2">
      <c r="A27" s="68"/>
      <c r="B27" s="64" t="s">
        <v>47</v>
      </c>
      <c r="C27" s="69">
        <v>250000</v>
      </c>
      <c r="D27" s="69">
        <v>200000</v>
      </c>
      <c r="E27" s="69">
        <v>100000</v>
      </c>
      <c r="F27" s="70" t="s">
        <v>92</v>
      </c>
      <c r="G27" s="77" t="s">
        <v>138</v>
      </c>
      <c r="H27" s="52"/>
      <c r="I27" s="52"/>
      <c r="J27" s="52"/>
    </row>
    <row r="28" spans="1:10" ht="60" x14ac:dyDescent="0.2">
      <c r="A28" s="71"/>
      <c r="B28" s="72" t="s">
        <v>79</v>
      </c>
      <c r="C28" s="73">
        <f>SUM(C29:C32)</f>
        <v>2095000</v>
      </c>
      <c r="D28" s="73">
        <f>SUM(D29:D32)</f>
        <v>615000</v>
      </c>
      <c r="E28" s="73">
        <f>SUM(E29:E32)</f>
        <v>615000</v>
      </c>
      <c r="F28" s="81"/>
      <c r="G28" s="82"/>
      <c r="H28" s="52"/>
      <c r="I28" s="52"/>
      <c r="J28" s="52"/>
    </row>
    <row r="29" spans="1:10" ht="51" x14ac:dyDescent="0.2">
      <c r="A29" s="68"/>
      <c r="B29" s="64" t="s">
        <v>46</v>
      </c>
      <c r="C29" s="69"/>
      <c r="D29" s="69"/>
      <c r="E29" s="69"/>
      <c r="F29" s="70" t="s">
        <v>136</v>
      </c>
      <c r="G29" s="77" t="s">
        <v>137</v>
      </c>
      <c r="H29" s="52"/>
      <c r="I29" s="52"/>
      <c r="J29" s="52"/>
    </row>
    <row r="30" spans="1:10" ht="51" x14ac:dyDescent="0.2">
      <c r="A30" s="68"/>
      <c r="B30" s="64" t="s">
        <v>80</v>
      </c>
      <c r="C30" s="69">
        <v>1900000</v>
      </c>
      <c r="D30" s="69">
        <v>600000</v>
      </c>
      <c r="E30" s="69">
        <v>600000</v>
      </c>
      <c r="F30" s="70" t="s">
        <v>136</v>
      </c>
      <c r="G30" s="77" t="s">
        <v>137</v>
      </c>
      <c r="H30" s="52"/>
      <c r="I30" s="52"/>
      <c r="J30" s="52"/>
    </row>
    <row r="31" spans="1:10" ht="51" x14ac:dyDescent="0.2">
      <c r="A31" s="68"/>
      <c r="B31" s="64" t="s">
        <v>152</v>
      </c>
      <c r="C31" s="69">
        <v>180000</v>
      </c>
      <c r="D31" s="69">
        <v>0</v>
      </c>
      <c r="E31" s="69">
        <v>0</v>
      </c>
      <c r="F31" s="70" t="s">
        <v>136</v>
      </c>
      <c r="G31" s="77" t="s">
        <v>137</v>
      </c>
      <c r="H31" s="52"/>
      <c r="I31" s="52"/>
      <c r="J31" s="52"/>
    </row>
    <row r="32" spans="1:10" ht="38.25" x14ac:dyDescent="0.2">
      <c r="A32" s="68"/>
      <c r="B32" s="64" t="s">
        <v>128</v>
      </c>
      <c r="C32" s="69">
        <v>15000</v>
      </c>
      <c r="D32" s="69">
        <v>15000</v>
      </c>
      <c r="E32" s="69">
        <v>15000</v>
      </c>
      <c r="F32" s="70" t="s">
        <v>90</v>
      </c>
      <c r="G32" s="77" t="s">
        <v>143</v>
      </c>
      <c r="H32" s="52"/>
      <c r="I32" s="52"/>
      <c r="J32" s="52"/>
    </row>
    <row r="33" spans="1:10" ht="30" x14ac:dyDescent="0.2">
      <c r="A33" s="68"/>
      <c r="B33" s="60" t="s">
        <v>129</v>
      </c>
      <c r="C33" s="102">
        <f>SUM(C34:C35)</f>
        <v>150000</v>
      </c>
      <c r="D33" s="102">
        <f t="shared" ref="D33:E33" si="4">SUM(D34:D35)</f>
        <v>100000</v>
      </c>
      <c r="E33" s="102">
        <f t="shared" si="4"/>
        <v>100000</v>
      </c>
      <c r="F33" s="70"/>
      <c r="G33" s="77"/>
      <c r="H33" s="52"/>
      <c r="I33" s="52"/>
      <c r="J33" s="52"/>
    </row>
    <row r="34" spans="1:10" ht="50.25" customHeight="1" x14ac:dyDescent="0.2">
      <c r="A34" s="68"/>
      <c r="B34" s="64" t="s">
        <v>130</v>
      </c>
      <c r="C34" s="69">
        <v>50000</v>
      </c>
      <c r="D34" s="69">
        <v>0</v>
      </c>
      <c r="E34" s="69">
        <v>0</v>
      </c>
      <c r="F34" s="70" t="s">
        <v>136</v>
      </c>
      <c r="G34" s="77" t="s">
        <v>137</v>
      </c>
      <c r="H34" s="52"/>
      <c r="I34" s="52"/>
      <c r="J34" s="52"/>
    </row>
    <row r="35" spans="1:10" ht="51" x14ac:dyDescent="0.2">
      <c r="A35" s="68"/>
      <c r="B35" s="64" t="s">
        <v>131</v>
      </c>
      <c r="C35" s="69">
        <v>100000</v>
      </c>
      <c r="D35" s="69">
        <v>100000</v>
      </c>
      <c r="E35" s="69">
        <v>100000</v>
      </c>
      <c r="F35" s="70" t="s">
        <v>136</v>
      </c>
      <c r="G35" s="77" t="s">
        <v>137</v>
      </c>
      <c r="H35" s="52"/>
      <c r="I35" s="52"/>
      <c r="J35" s="52"/>
    </row>
    <row r="36" spans="1:10" x14ac:dyDescent="0.2">
      <c r="A36" s="68"/>
      <c r="B36" s="97" t="s">
        <v>133</v>
      </c>
      <c r="C36" s="102">
        <f>C37</f>
        <v>400000</v>
      </c>
      <c r="D36" s="102">
        <f t="shared" ref="D36:E36" si="5">D37</f>
        <v>438000</v>
      </c>
      <c r="E36" s="102">
        <f t="shared" si="5"/>
        <v>0</v>
      </c>
      <c r="F36" s="70"/>
      <c r="G36" s="77"/>
      <c r="H36" s="52"/>
      <c r="I36" s="52"/>
      <c r="J36" s="52"/>
    </row>
    <row r="37" spans="1:10" ht="38.25" x14ac:dyDescent="0.2">
      <c r="A37" s="68"/>
      <c r="B37" s="64" t="s">
        <v>132</v>
      </c>
      <c r="C37" s="69">
        <v>400000</v>
      </c>
      <c r="D37" s="69">
        <v>438000</v>
      </c>
      <c r="E37" s="69">
        <v>0</v>
      </c>
      <c r="F37" s="70" t="s">
        <v>147</v>
      </c>
      <c r="G37" s="77" t="s">
        <v>148</v>
      </c>
      <c r="H37" s="52"/>
      <c r="I37" s="52"/>
      <c r="J37" s="52"/>
    </row>
    <row r="38" spans="1:10" ht="38.25" x14ac:dyDescent="0.2">
      <c r="A38" s="68"/>
      <c r="B38" s="97" t="s">
        <v>135</v>
      </c>
      <c r="C38" s="102">
        <f>C39</f>
        <v>35000</v>
      </c>
      <c r="D38" s="102">
        <f t="shared" ref="D38:E38" si="6">D39</f>
        <v>251000</v>
      </c>
      <c r="E38" s="102">
        <f t="shared" si="6"/>
        <v>175000</v>
      </c>
      <c r="F38" s="70"/>
      <c r="G38" s="77"/>
      <c r="H38" s="52"/>
      <c r="I38" s="52"/>
      <c r="J38" s="52"/>
    </row>
    <row r="39" spans="1:10" ht="38.25" x14ac:dyDescent="0.2">
      <c r="A39" s="68"/>
      <c r="B39" s="64" t="s">
        <v>110</v>
      </c>
      <c r="C39" s="69">
        <v>35000</v>
      </c>
      <c r="D39" s="69">
        <v>251000</v>
      </c>
      <c r="E39" s="69">
        <v>175000</v>
      </c>
      <c r="F39" s="70" t="s">
        <v>146</v>
      </c>
      <c r="G39" s="77" t="s">
        <v>145</v>
      </c>
      <c r="H39" s="52"/>
      <c r="I39" s="52"/>
      <c r="J39" s="52"/>
    </row>
    <row r="40" spans="1:10" ht="15" x14ac:dyDescent="0.25">
      <c r="A40" s="84" t="s">
        <v>45</v>
      </c>
      <c r="B40" s="84"/>
      <c r="C40" s="85">
        <f>SUM(C15,C20,C23,C26,C28,C33,C36,C38)</f>
        <v>4227000</v>
      </c>
      <c r="D40" s="85">
        <f t="shared" ref="D40:E40" si="7">SUM(D15,D20,D23,D26,D28,D33,D36,D38)</f>
        <v>3759000</v>
      </c>
      <c r="E40" s="85">
        <f t="shared" si="7"/>
        <v>3139000</v>
      </c>
      <c r="F40" s="86"/>
      <c r="G40" s="87"/>
      <c r="H40" s="52"/>
      <c r="I40" s="52"/>
      <c r="J40" s="52"/>
    </row>
    <row r="41" spans="1:10" x14ac:dyDescent="0.2">
      <c r="A41" s="50"/>
      <c r="B41" s="50"/>
      <c r="C41" s="50"/>
      <c r="D41" s="50"/>
      <c r="E41" s="50"/>
      <c r="F41" s="88"/>
      <c r="G41" s="54"/>
      <c r="H41" s="52"/>
      <c r="I41" s="52"/>
      <c r="J41" s="52"/>
    </row>
    <row r="42" spans="1:10" ht="15" x14ac:dyDescent="0.25">
      <c r="A42" s="89" t="s">
        <v>93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2">
      <c r="A43" s="90" t="s">
        <v>94</v>
      </c>
      <c r="B43" s="90"/>
      <c r="C43" s="91">
        <v>890000</v>
      </c>
      <c r="D43" s="91">
        <v>993800</v>
      </c>
      <c r="E43" s="91">
        <v>990800</v>
      </c>
      <c r="F43" s="90"/>
      <c r="G43" s="90"/>
      <c r="H43" s="90"/>
      <c r="I43" s="90"/>
      <c r="J43" s="90"/>
    </row>
    <row r="44" spans="1:10" x14ac:dyDescent="0.2">
      <c r="A44" s="90" t="s">
        <v>95</v>
      </c>
      <c r="B44" s="90"/>
      <c r="C44" s="91">
        <v>3337000</v>
      </c>
      <c r="D44" s="91">
        <v>2765200</v>
      </c>
      <c r="E44" s="91">
        <v>2148200</v>
      </c>
      <c r="F44" s="90"/>
      <c r="G44" s="90"/>
      <c r="H44" s="90"/>
      <c r="I44" s="90"/>
      <c r="J44" s="90"/>
    </row>
    <row r="45" spans="1:10" x14ac:dyDescent="0.2">
      <c r="A45" s="52"/>
      <c r="B45" s="52"/>
      <c r="C45" s="92"/>
      <c r="D45" s="92"/>
      <c r="E45" s="92"/>
      <c r="F45" s="52"/>
      <c r="G45" s="52"/>
      <c r="H45" s="52"/>
      <c r="I45" s="52"/>
      <c r="J45" s="52"/>
    </row>
    <row r="46" spans="1:10" ht="15" x14ac:dyDescent="0.25">
      <c r="A46" s="93" t="s">
        <v>96</v>
      </c>
      <c r="B46" s="93"/>
      <c r="C46" s="94">
        <f>C43+C44</f>
        <v>4227000</v>
      </c>
      <c r="D46" s="94">
        <f>D43+D44</f>
        <v>3759000</v>
      </c>
      <c r="E46" s="94">
        <f>E43+E44</f>
        <v>3139000</v>
      </c>
      <c r="F46" s="93"/>
      <c r="G46" s="93"/>
      <c r="H46" s="95"/>
      <c r="I46" s="95"/>
      <c r="J46" s="95"/>
    </row>
    <row r="47" spans="1:10" x14ac:dyDescent="0.2">
      <c r="A47" s="49"/>
      <c r="B47" s="50"/>
      <c r="C47" s="50"/>
      <c r="D47" s="50"/>
      <c r="E47" s="50"/>
      <c r="F47" s="50"/>
      <c r="G47" s="50"/>
      <c r="H47" s="54"/>
      <c r="I47" s="52"/>
      <c r="J47" s="52"/>
    </row>
    <row r="48" spans="1:10" x14ac:dyDescent="0.2">
      <c r="A48" s="83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2">
      <c r="A49" s="49"/>
      <c r="B49" s="50"/>
      <c r="C49" s="50"/>
      <c r="D49" s="50"/>
      <c r="E49" s="50"/>
      <c r="F49" s="50" t="s">
        <v>170</v>
      </c>
      <c r="G49" s="50"/>
      <c r="H49" s="54"/>
      <c r="I49" s="52"/>
      <c r="J49" s="52"/>
    </row>
    <row r="50" spans="1:10" x14ac:dyDescent="0.2">
      <c r="A50" s="49"/>
      <c r="B50" s="50"/>
      <c r="C50" s="50"/>
      <c r="D50" s="50"/>
      <c r="E50" s="50"/>
      <c r="F50" s="50"/>
      <c r="G50" s="50"/>
      <c r="H50" s="54"/>
      <c r="I50" s="52"/>
      <c r="J50" s="52"/>
    </row>
    <row r="51" spans="1:10" x14ac:dyDescent="0.2">
      <c r="A51" s="49"/>
      <c r="B51" s="50"/>
      <c r="C51" s="50"/>
      <c r="D51" s="50"/>
      <c r="E51" s="50"/>
      <c r="F51" s="50" t="s">
        <v>171</v>
      </c>
      <c r="G51" s="50"/>
      <c r="H51" s="54"/>
      <c r="I51" s="52"/>
      <c r="J51" s="52"/>
    </row>
    <row r="52" spans="1:10" x14ac:dyDescent="0.2">
      <c r="A52" s="49"/>
      <c r="B52" s="50"/>
      <c r="C52" s="50"/>
      <c r="D52" s="50"/>
      <c r="E52" s="50"/>
      <c r="F52" s="50"/>
      <c r="G52" s="50"/>
      <c r="H52" s="54"/>
      <c r="I52" s="52"/>
      <c r="J52" s="52"/>
    </row>
    <row r="53" spans="1:10" x14ac:dyDescent="0.2">
      <c r="A53" s="49"/>
      <c r="B53" s="50"/>
      <c r="C53" s="50"/>
      <c r="D53" s="50"/>
      <c r="E53" s="50"/>
      <c r="F53" s="50"/>
      <c r="G53" s="50"/>
      <c r="H53" s="54"/>
      <c r="I53" s="52"/>
      <c r="J53" s="52"/>
    </row>
    <row r="54" spans="1:10" x14ac:dyDescent="0.2">
      <c r="A54" s="49"/>
      <c r="B54" s="50"/>
      <c r="C54" s="50"/>
      <c r="D54" s="50"/>
      <c r="E54" s="50"/>
      <c r="F54" s="50"/>
      <c r="G54" s="50"/>
      <c r="H54" s="54"/>
      <c r="I54" s="52"/>
      <c r="J54" s="52"/>
    </row>
  </sheetData>
  <mergeCells count="2">
    <mergeCell ref="A11:J11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</vt:lpstr>
      <vt:lpstr>Razvojni programi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cp:lastPrinted>2017-12-11T09:22:29Z</cp:lastPrinted>
  <dcterms:created xsi:type="dcterms:W3CDTF">2005-04-11T05:56:22Z</dcterms:created>
  <dcterms:modified xsi:type="dcterms:W3CDTF">2017-12-11T11:57:30Z</dcterms:modified>
</cp:coreProperties>
</file>