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120" yWindow="-120" windowWidth="23256" windowHeight="13176" tabRatio="810"/>
  </bookViews>
  <sheets>
    <sheet name=" NASLOVNICA" sheetId="5" r:id="rId1"/>
    <sheet name="Sadržaj" sheetId="17" r:id="rId2"/>
    <sheet name="opći dio" sheetId="31" r:id="rId3"/>
    <sheet name="OPĆI UVJETI" sheetId="18" r:id="rId4"/>
    <sheet name="pripremni radovi" sheetId="35" r:id="rId5"/>
    <sheet name="vanjsko igralište" sheetId="43" r:id="rId6"/>
    <sheet name="vježbalište na otvorenom" sheetId="44" r:id="rId7"/>
    <sheet name="rekapitulacija" sheetId="37" r:id="rId8"/>
  </sheets>
  <externalReferences>
    <externalReference r:id="rId9"/>
  </externalReferences>
  <definedNames>
    <definedName name="ae" localSheetId="2">#REF!</definedName>
    <definedName name="ae" localSheetId="5">#REF!</definedName>
    <definedName name="ae" localSheetId="6">#REF!</definedName>
    <definedName name="ae">#REF!</definedName>
    <definedName name="Excel_BuiltIn_Print_Area_3_1" localSheetId="2">#REF!</definedName>
    <definedName name="Excel_BuiltIn_Print_Area_3_1" localSheetId="5">#REF!</definedName>
    <definedName name="Excel_BuiltIn_Print_Area_3_1" localSheetId="6">#REF!</definedName>
    <definedName name="Excel_BuiltIn_Print_Area_3_1">#REF!</definedName>
    <definedName name="OLE_LINK2" localSheetId="3">'OPĆI UVJETI'!$A$2</definedName>
    <definedName name="OLE_LINK3" localSheetId="3">'OPĆI UVJETI'!$A$21</definedName>
    <definedName name="OLE_LINK4" localSheetId="3">'OPĆI UVJETI'!$A$37</definedName>
    <definedName name="POPUST">[1]Sheet3!$B$3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0" i="37" l="1"/>
  <c r="F21" i="37" s="1"/>
  <c r="F18" i="37"/>
  <c r="F19" i="37" s="1"/>
  <c r="F17" i="37"/>
  <c r="F12" i="37"/>
  <c r="F11" i="37"/>
  <c r="F18" i="44"/>
  <c r="F16" i="44"/>
  <c r="F14" i="44"/>
  <c r="F13" i="44"/>
  <c r="F10" i="44"/>
  <c r="F9" i="44"/>
  <c r="F7" i="44"/>
  <c r="F20" i="44" s="1"/>
  <c r="F18" i="43"/>
  <c r="F17" i="43"/>
  <c r="F9" i="43"/>
  <c r="F24" i="43"/>
  <c r="F21" i="43"/>
  <c r="F16" i="43"/>
  <c r="F13" i="43"/>
  <c r="F6" i="43"/>
  <c r="F27" i="43" l="1"/>
  <c r="F5" i="37" s="1"/>
  <c r="F6" i="35" l="1"/>
  <c r="F8" i="35" l="1"/>
  <c r="F4" i="37" s="1"/>
  <c r="F6" i="37" s="1"/>
</calcChain>
</file>

<file path=xl/sharedStrings.xml><?xml version="1.0" encoding="utf-8"?>
<sst xmlns="http://schemas.openxmlformats.org/spreadsheetml/2006/main" count="139" uniqueCount="109">
  <si>
    <t>građenje, projektiranje i nadzor nad gradnjom</t>
  </si>
  <si>
    <t xml:space="preserve">                                             </t>
  </si>
  <si>
    <t xml:space="preserve">                                            fax. 048/492-994</t>
  </si>
  <si>
    <t xml:space="preserve"> </t>
  </si>
  <si>
    <t>PROJEKTANTSKI TROŠKOVNIK</t>
  </si>
  <si>
    <t>Izradio:</t>
  </si>
  <si>
    <t>Vedran Petrović, dipl.ing.građ.</t>
  </si>
  <si>
    <t>PETGRAD d.o.o.</t>
  </si>
  <si>
    <t>Direktor: Vedran Petrović, dipl.ing.građ.</t>
  </si>
  <si>
    <t xml:space="preserve">INVESTITOR: </t>
  </si>
  <si>
    <t>GRAĐEVINA:</t>
  </si>
  <si>
    <t xml:space="preserve">LOKACIJA: </t>
  </si>
  <si>
    <t>OIB :</t>
  </si>
  <si>
    <t>SADRŽAJ</t>
  </si>
  <si>
    <t>Opći prilozi troškovniku</t>
  </si>
  <si>
    <t>• Registracija poduzeća</t>
  </si>
  <si>
    <t>• Rješenje o upisu u Imenik ovlaštenih inženjera građevinarstva</t>
  </si>
  <si>
    <t>• Opći uvjeti</t>
  </si>
  <si>
    <t>TEKSTUALNI DIO</t>
  </si>
  <si>
    <t>• Troškovnik građevinsko-obrtničkih radova</t>
  </si>
  <si>
    <t>OPĆI UVJETI</t>
  </si>
  <si>
    <t>c) Izmjere
Ukoliko nije u pojedinoj stavci dan način rada, izvođač se u svemu treba pridržavati propisa HRN-a za pojedinu vrstu rada, prosječnih normi u građevinarstvu i uputa proizvođača materijala koji se upotrebljava ili ugrađuje.
d) Zimski i ljetni rad
Ukoliko je u ugovoreni termin izvršenja radova uključen i zimski, odnosno ljetni period, to se neće izvođaču priznati nikakve naknade za rad pri niskoj, odnosno visokoj temperaturi, te zaštita konstrukcija od smrzavanja, vrućine i atmosferskih nepogoda: sve to mora biti uključeno u jediničnu cijenu. Za vrijeme ljetnih, odnosno zimskih razdoblja izvođač ima štititi objekt od smrzavanja, odnosno od prebrzog sušenja uslijed visokih ljetnih temperatura.
e) Faktori
U jediničnu cijenu izvođač ima pravo faktorom obuhvatiti i slijedeće radove, koji se neće zasebno platiti, kao naknadni rad, i to:
mjere higijenske i zaštite na radu svih radnika i osoba na gradilištu kompletnu režiju gradilišta uključujući dizalice, mehanizaciju i sl
najamne troškove za posuđenu mehanizaciju, koju izvođač sam ne posjeduje, a potrebna je pri izvođenju radova
nalaganje temelja prije iskopa (nanosna skela)
sva ispitivanja materijala i ugrađenih uređaja s.a
uređenje gradilišta po završetku pojedine grupe radova, sa otklanjanjem i odvozom otpadaka i šute, ostataka građevinskog materijala, inventara, pomoćnih objekata i sl, privremena regulacija prometa, sa eventualno potrebnom rasvjetom za ceste.
Privremena rasvjeta ceste mora pružati istu razinu svjetla kao i javna rasvjeta koju zamjenjuje,
uskladištenje materijala i elemenata do njihove ugradbe, uključivo i osiguranje privremene deponije.
Nikakvi režijski sati niti posebne naplate po navedenim radovima neće se posebno priznati, jer sve ovo treba biti uključeno u jediničnu cijenu. Prema ovom uvodu, opisu stavaka i grupi radova treba sastaviti jediničnu cijenu za svaku stavku troškovnika.
f) Skele
Sve vrste radnih skela, bez obzira na visinu, ulaze u jediničnu cijenu dotičnog rada.
Skela mora biti na vrijeme postavljena, kako ne bi došlo do zastoja u radu. Pod pojmom skele podrazumijeva se i prilaz istoj, te ograda. Također, kod zemljanih radova u jediničnu cijenu ulaze razupore, te mostovi za prebacivanje kod iskopa većih dubina. Pod skelama  se podrazumijevaju prilazi i mostovi koji služe prilikom betoniranja pojedinih armiranobetonskih konstrukcija. Postavljene skele služe za izvedbu svih radova na  objektu.
g) Ostalo
U jedinične cijene stavki trebaju biti uračunati svi radovi i potrebni materijali, koji eventualno nisu posebno specificirani u samom troškovniku, a koji su (prema uzancama struke i pravilima dobrog zanata) potrebni za kvalitetan završetak rada, opisanog stavkom troškovnika.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Po završetku svih radova na objektu izvođač je dužan ukloniti privremene objekte, očistiti gradilište i sva ostala</t>
  </si>
  <si>
    <t xml:space="preserve">prekopavanja dovesti u prvobitno stanje, te o svom trošku odgovarajućim sredstvima čišćenja, pranja i sl., dovede cijelu predmetnu građevinu sa instalacijama u potpuno čisto i ispravno stanje i u tom ih stanju odražavati do predaje na korištenje.
Sva odstupanja stvarno izvedenih količina u odnosu na količine predviđene projektantskim troškovima (+ ili -) obračunati će se prema stvarno izvršenim radovima što će se  sporazumno riješiti između predstavnika izvođača i nadzornog inženjera odnosno investitora.
Ukoliko se tijekom gradnje ukaže opravdana potreba za manjim odstupanjima od troškovnika ili njegovim izmjenama, izvođač je dužan prethodno pribaviti suglasnost investitora i nadzornog inženjera.
Ako tijekom izvedbe radova dođe do promjena ili potrebe za izvedbom naknadnih i nepredviđenih radova, izvoditelj je dužan prije početka izvedbe tih radova tražiti suglasnost nadzornog inženjera putem upisa u građevinski dnevnik, te pismenim putem uz analizu cijena i od ovlaštenog predstavnika investitora.
Po prihvaćanju promjena, izvoditelj je dužan dati dopunsku ponudu na koju nadzorni inženjer daje suglasnost.
Prije odobravanja nepredviđenih radova izvoditelju je zabranjeno izvođenje tih radova.
Izvođač je obvezan putem građevinskog dnevnika registrirati sve izmjene i eventualna odstupanja od troškovnika.
Svi vantroškovnički radovi koji se neće utvrditi na gore opisani način, neće se moći priznati u obračunu.
Obračun radova vršiti će se prema stvarno izvedenim količinama radova utvrđenim putem građevinske knjige i ugovorenih jediničnih cijena, prema opisu stavaka troškovnika.
NAPOMENA: Sva potrebna ispitivanja nosivosti posteljice, pregleda geomehaničara, ugrađenog materijala, kvalitete ugrađenog beton, izrade projekta betona i dr. traženog prema projektu potrebno ukalkulirati u jedinične cijene ugrađenog materijala ili izvršenog rada.
Svi uvjeti opisani troškovnikom i programom kontrole odnose se na sve zasebne troškovnike.
Prije izvođenja svakog rada mora se izvršiti točno razmjeravanje i obilježavanje.
Rušenje, dubljenje i bušenje konstrukcije smije se vršiti samo uz suglasnost građevinskog nadzornog inženjera.
Prije početka radova izvođač mora načiniti kompletnu organizaciju gradilišta koju treba odobriti nadzorni inženjer, kako se postojeći dijelovi objekta ne bi oštetili.
Tijekom izvedbe radova neophodno je izvršiti sva kontrolna i završna mjerenja i ispitivanja na konstrukcijama i načiniti završna atestiranja.
Prilikom izvedbe radova izvoditelj treba poduzeti sve potrebne HTZ mjere i mjere za zaštitu na radu te mjere zaštite od požara.
</t>
  </si>
  <si>
    <t>Opis</t>
  </si>
  <si>
    <t>jed.mjere</t>
  </si>
  <si>
    <t>količina:</t>
  </si>
  <si>
    <t>ukupno :</t>
  </si>
  <si>
    <t>m3</t>
  </si>
  <si>
    <t>m2</t>
  </si>
  <si>
    <t>Registracija poduzeća</t>
  </si>
  <si>
    <t>Koprivnica, Trg Tomislava dr. Bardeka 4</t>
  </si>
  <si>
    <t>kmpl</t>
  </si>
  <si>
    <t>pripremni radovi ukupno :</t>
  </si>
  <si>
    <t>1.</t>
  </si>
  <si>
    <t>1.1.</t>
  </si>
  <si>
    <t>PRIPREMNI RADOVI</t>
  </si>
  <si>
    <t>beton</t>
  </si>
  <si>
    <t>m'</t>
  </si>
  <si>
    <t>2.2.</t>
  </si>
  <si>
    <t>2.3.</t>
  </si>
  <si>
    <t>2.4.</t>
  </si>
  <si>
    <t xml:space="preserve">Jedinična cijena: </t>
  </si>
  <si>
    <t>2.</t>
  </si>
  <si>
    <t xml:space="preserve">                 PRIPEMNI RADOVI</t>
  </si>
  <si>
    <t>Općina Ferdinandovac, Trg slobode 28, 48 356 Ferdinandovac</t>
  </si>
  <si>
    <t>2.1.</t>
  </si>
  <si>
    <t>broj stavke</t>
  </si>
  <si>
    <t>opis stavke</t>
  </si>
  <si>
    <t>jm</t>
  </si>
  <si>
    <t>količina</t>
  </si>
  <si>
    <t>jedinična cijena (kn)</t>
  </si>
  <si>
    <t>iznos stavke</t>
  </si>
  <si>
    <t>Obračun po m3 prevezenog materijala u sraslom stanju.</t>
  </si>
  <si>
    <t>oplata</t>
  </si>
  <si>
    <t>kg</t>
  </si>
  <si>
    <t>VJEŽBALIŠTE NA OTVORENOM</t>
  </si>
  <si>
    <t>Strojni iskop površinskog sloja zemljanog materijala za izradu vježbališta, a dubina iskopa iznosi 40 cm. 
Utovar, odvoz i deponiranje uključeno u stavku.</t>
  </si>
  <si>
    <t>Obračun po m3 gotovog iskopanog materijala u sraslom stanju. Materijal se odvozi na stalni deponij izvan kruga gradilišta.</t>
  </si>
  <si>
    <t>Strojni utovar ostatka zemljanog materijala od iskopa u kamione, te odvoz na mjesta nasipavanja sa kipanjem materijala i povratkom prijevoznog sredstva. Nasipani materijal se planira na projektiranu visinu i sabija do propisane zbijenosti iz stavke 3. ovog troškovnika.</t>
  </si>
  <si>
    <t>Nabava materijala i postava gumenih antistres ploča (tartan ploče 50 x 50 x 4 cm)  u boji na podlogu od betona ljepljenjem ugraditi u svemu prema uputi proizvođača</t>
  </si>
  <si>
    <t xml:space="preserve"> Nabava, doprema i ugradnja betonskih rubnjaka dim 8x20x100 prema normi HRN EN 1340:2004 ili jednakovrijedno  na prethodno izvedenu podlogu od betona. Postavljene rubnjake je potrebno fugirati. U cijenu stavke uključiti sav rad i materijal za potpuno dovršenje stavke.</t>
  </si>
  <si>
    <t>Obračun po m' postavljenih parkovnih rubnjaka</t>
  </si>
  <si>
    <t>armatura</t>
  </si>
  <si>
    <t>k.č.br. 4 k.o. Ferdinandovac</t>
  </si>
  <si>
    <t xml:space="preserve">Ovi opći uvjeti su sastavni dio troškovnika, i u svemu ih se treba pridržavati, osim ako u stavci troškovnika to nije drugačije navedeno.
Prije izrade ponude izvoditelj može pregledati lokaciju budućeg gradilišta, radi ocjene uvjeta za organizaciju gradilišta i organizaciju izvedbe radova.
 Ovaj troškovnik je napravljen na temelju glavnog projekta.
 Ponuda mora biti izrađena na temelju danih podloga, kompletna i usuglašena s projektom.
Izvođač je dužan prije početka radova proučiti projektnu dokumentaciju i o svim eventualnim primjedbama i uočenim nedostacima obavijestiti investitora odnosno projektanta i/ili nadzornog inženjera pismenim putem.Osim toga, izvođač je obvezan pridržavati se uputa projektanta/nadzora u svim pitanjima koja se odnose na izbor i obradu materijala i način izvedbe pojedinih detalja, ukoliko to nije već detaljno opisano troškovnikom, a naročito u slučajevima kada se zahtjeva izvedba van propisanih standarda.
 U slučaju da opis pojedine stavke nije dovoljno jasan, mjerodavna je samo uputa i tumačenje  projektanta/nadzora. O tome se izvođač treba informirati već prilikom sastavljanja jedinične  cijene. Sve eventualne nejasnoće izvođač treba riješiti s Investitorom prije   davanja ponude,   jer se naknadni zahtjevi neće uvažiti.
Sav materijal koji se upotrebljava mora odgovarati Hrvatskim standardima i propisanoj kvaliteti.
Za sve elemente koji se ugrađuju potrebna je izmjera na objektu. Po donošenju materijala na gradilište, uz poziv izvoditelja, pregled materijala obavit će nadzorni inženjer i njegovo stanje konstatirati u građevinskom dnevniku (odgovara li predmetni materijal standardima i projektu). Zabranjena je upotreba materijala - osnovnog ili pomoćnog, koji nije predviđen opisom, nacrtima. detaljima, osim ukoliko nije dogovorno utvrđeno sa Investitorom i projektantom ili nadzornim inženjerom.
Ukoliko izvođač ipak izvede radove na neodgovarajući način i od neodgovarajućih materijala, dužan je na svoj trošak izvesti iste od materijala tražene kvalitete i na opisan način, uz prethodno otklanjanje nekvalitetnih radova.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to na svoj trošak uključivo i odvoz sveg otpadnog materijala na ovlašenu deponiju ili opreme s gradilišta.
Cijene pojedinih radova moraju sadržavati sve elemente koji određuju cijenu gotovog proizvoda, a u skladu sa odredbama troškovnika. Ako u opisu stavke nije navedeno, svaka stavka iz troškovnika sadrži nabavu, dopremu i ugradnju/montažu materijala/opreme, te sav rad , materijal I pomočne skele I sl. potreban za izvršenje stavke.
Ako izvođač sumnja u valjanost ili kvalitetu nekog propisanog materijala i drži da za takvu izvedbu ne bi mogao preuzeti odgovornost, dužan je o tome obavijestiti investitora i nadzornog inženjera ili projektanta s obrazloženjem i dokumentacijom pisanim putem . Konačnu odluku donosi projektant u suglasnosti s nadzornim inženjerom i investitorom , nakon proučenog prijedloga izvođača.
Sve radove izvoditelj treba izvesti u skladu sa opisima iz troškovnika, nacrtima i detaljima izvedbe, te važećim standardima i tehničkim uvjetima za odgovarajuću vrstu radova obračunati u skladu sa važećim građevinskim normama. Ukoliko građevinske norme ne postoje za istu vrstu radova, treba se služiti tehničkim uvjetima za izvođenje odgovarajućih radova.
</t>
  </si>
  <si>
    <r>
      <t xml:space="preserve">
U slučaju nesuglasica između građevinskih normi i tehničkih uvjeta, važeći su uvjeti obračuna i rada iz građevinskih normi.
Pri radu treba obavezno primjenjivati sve potrebne mjere zaštite na radu, naročito zaštite od požara. Ukoliko nadzorni inženjer ustanovi da se izvoditelj ne pridržava pravila može mu se zabranit daljnji rad dok ga ne organizira u skladu s pravilima.Izvoditelj je također dužan ukloniti sve zaštitne i pomoćne konstrukcije u roku koji je predviđen za izvođenje radova i na svoj trošak.
Jedinična cijena sadrži sve nabrojano kod opisa pojedine grupe radova, te se na taj način vrši i obračun istih. Jedinične cijene primjenjivat će se na izvedbene količine bez obzira u kojem postotku iste odstupaju od količine u troškovniku.
U cijenu koštanja treba uključiti izradu radioničkih nacrta za sve elemente koji nisu standardne proizvodnje, prvorazrednu izvedbu, kvalitetan atestirani dopremu, ugradnju, montažu i razmještaj.
Kod izrade cijene koštanja pojedinačne stavke treba uzeti u obzir da na radilištu ne postoji ni jedan komunalni priključak (struja, voda, kanalizacija).
Ukoliko investitor odluči da se neki rad ne izvodi, izvođač nema pravo na odštetu, ako mu je investitor pravovremeno o tome dao obavijest.
Izvođać radova je dužan prije početka radova kontrolirati kote postojećeg terena. Ukoliko se pokažu eventualne nejednakosti između projekta i stanja na gradilištu, izvođač radova je dužan pravovremeno o tome obavijestiti investitora i nadzornog inženjera, te zatražiti objašnjenja.
Sve mjere u projektnoj dokumentaciji provjeriti u naravi.  Sva kontrola se vrši bez posebne naplate.
Izvođač je obvezan putem dnevnika registrirati sve izmjene i eventualna odstupanja od projekta.
Prilikom izvođenja radova, izvoditelj treba zaštititi sve susjedne plohe, dijelove konstrukcije i prethodno izvedene radove na prikladan način a u skladu sa pravilima zaštite na radu, tako da ne dođe do oštećenja gore navedenoga. Troškove zaštite treba izvoditelj uračunati u jediničnu cijenu.
Ukoliko ipak dođe do oštećenja prethodno izvedenih radova za koje je odgovoran izvoditelj ili njegov kooperant, dužan je iste o svom trošku dovesti u stanje prije oštećenja ili naručiti iste radove kod drugog izvoditelja na svoj teret. Popravak treba izvesti u primarno  određenom roku ili dogovorno.
Osim navedenih općih uvjeta, za određene grupe radova vrijede posebne opće napomene kojih se zajedno sa ovim općim uvjetima treba pridržavati.
Opći uvjeti na pojedinih grupa radova odnose se na sve stavke radova te grupe, osim ako u opisu stavke nije drugačije opisano. Ukoliko materijal u pojedinim stavkama nije naznačen ili nije dovoljno jasno preciziran u pogledu kvalitete, izvođač je dužan upotrijebiti prvoklasni materijal.
Jediničnom cijenom treba obuhvatiti sve elemente navedene kako slijedi:
a) Materijal
Pod cijenom materijala podrazumijeva se dobavna cijena materijala koji sudjeluju u radnom procesu, kako osnovnih materijala, tako i pomoćnih. U cijenu je uključena i cijena transportnih troškova bez obzira na prijevozno sredstvo, sa svim prijenosima, utovarima i istovarima materijala, te podizanjima na mjesto ugradbe, kao i uskladištenje i čuvanje na gradilištu. U cijenu je također uključeno i davanje potrebnih uzoraka, (prema zahtjevu i odredbama</t>
    </r>
    <r>
      <rPr>
        <sz val="11"/>
        <color rgb="FFFF0000"/>
        <rFont val="Arial Narrow"/>
        <family val="2"/>
        <charset val="238"/>
      </rPr>
      <t xml:space="preserve"> </t>
    </r>
    <r>
      <rPr>
        <sz val="11"/>
        <rFont val="Arial Narrow"/>
        <family val="2"/>
        <charset val="238"/>
      </rPr>
      <t>zakonskih</t>
    </r>
    <r>
      <rPr>
        <sz val="11"/>
        <color rgb="FFFF0000"/>
        <rFont val="Arial Narrow"/>
        <family val="2"/>
        <charset val="238"/>
      </rPr>
      <t xml:space="preserve"> </t>
    </r>
    <r>
      <rPr>
        <sz val="11"/>
        <color theme="1"/>
        <rFont val="Arial Narrow"/>
        <family val="2"/>
        <charset val="238"/>
      </rPr>
      <t>propisa i investitora ili projektanta).
b) Rad
U kalkulaciju treba uključiti sav rad, kako glavni, tako i pomoćni, te sav unutrašnji transport, kako horizontalni tako i vertikalni. Ujedno treba uključiti i rad oko zaštite  gotovih konstrukcija i dijelova objekta od štetnog atmosferskog utjecaja vrućine, hladnoće, padalina  i sličnog. Sva potrebna čišćenja nakon završetka pojedinog rada, kod svih građevinskih i obrtničkih radova treba uključiti u jedinične cijene stavki, tj. neće se posebno plaćati, kao ni završno čišćenja građevine.</t>
    </r>
  </si>
  <si>
    <r>
      <rPr>
        <sz val="9"/>
        <color theme="1"/>
        <rFont val="Arial Narrow"/>
        <family val="2"/>
        <charset val="238"/>
      </rPr>
      <t>Redni broj</t>
    </r>
    <r>
      <rPr>
        <sz val="9"/>
        <color rgb="FFFF0000"/>
        <rFont val="Arial Narrow"/>
        <family val="2"/>
        <charset val="238"/>
      </rPr>
      <t xml:space="preserve"> </t>
    </r>
  </si>
  <si>
    <t>Dobava, dovoz, nasipanje, razastiranje i zbijanje kamenog prirodnog agregata granulacije 0 - 32 mm kao podloga vježbališta u sloju debljine do 30cm. 
Nasip se izvodi u jednom sloju, a zbijanje se vrši vibro-valjkom. 
Zbijanje tampona treba izvoditi tako da se postigne modul stišljivosti veće ili jednako 80 MN/m2.
Obračun po m3 ugrađenog materijala u zbijenom stanju.</t>
  </si>
  <si>
    <t xml:space="preserve">Nabava materijala i izrada podloge od betona C20/25 (armiranog sa armaturnom mrežom težine do 40 kg/m3 betona) debljine 10 cm na za to pripremljenu podlogu. U cijenu uključiti: sav rad, materijal, oplatu i armatura.  Kod ugradnje treba pripaziti na visinu. Obračun po m3 ugrađenog betona. </t>
  </si>
  <si>
    <t>2.5.</t>
  </si>
  <si>
    <t>2.6.</t>
  </si>
  <si>
    <t xml:space="preserve">Snimanje postojećeg stanja, iskolčenje,  sva geodetska mjerenja kojima se podaci iz projekta prenose na teren ili s terena u projekte, za cijelo vrijeme građenja, odnosno do predaje radova investitoru sa osiguranjem iskolčenja. U cijenu stavke uključiti i izradu geodetskog elaborata iskolčenja izvedenog stanja od strane ovlaštenog geodete, sukladno važećem zakonu. </t>
  </si>
  <si>
    <t>Građenje i opremanje vanjskog vježbališta u Ferdinandovcu</t>
  </si>
  <si>
    <t>(gruntovni broj: 752)</t>
  </si>
  <si>
    <t>Koprivnica, prosinac 2021.</t>
  </si>
  <si>
    <t>građenje - vježbalište ukupno :</t>
  </si>
  <si>
    <t>GRAĐENJE VJEŽBALIŠTA NA OTVORENOM</t>
  </si>
  <si>
    <t>Dobava i montaže sprava  vježbališta  koje obuhvaća sprave, te sav transport i po potrebi izrada betonskih temelja za fiksiranje navedenih sprava. Obračun paušalno.</t>
  </si>
  <si>
    <t>TROVISINSKO VRATILO - VELIKO. Konstrukciju trovisinskog vratila potrebno je izraditi od aluminijskog ovalnog profila u presjeku 72x105mm. Aluminijski profil ima ravne stranice s time da su uglovi zaobljeni u radijusu ca 20mm aluminijski profili su iznutra ojačani sa pregradama koje čine 4 zasebne komore. Prva dva aluminijska stupa visine su 240cm, drugi je visine 220cm i treći je visine 200cm. Najviša prečka na vratilu je na visini 230cm, izrađena je od čeličnog profila Ø42mm. Srednja prečka vratila je na visini 210cm i posljednja prečka je na visini 200cm, i obje su od čeličnog profila Ø42mm.</t>
  </si>
  <si>
    <t>kom</t>
  </si>
  <si>
    <t>NISKE PARALELENE PLOČE.  Konstrukciju od četiri nosiva stupa potrebno je izraditi od čeličnih profila Ø90mm. Gornji dio sprave za vježbanje potrebno je izraditi od čeličnog profila Ø42mm te ga savijati na dva kraja u radijusu cca 240mm prema dolje gdje se spaja na nosive stupove Ø90mm. Četiri nosiva stupa na donjem dijelu imaju čelične anker ploče od lima 8mm sa rupama za vijke, kojima se temelji sprava u beton. Aluminijski i čelični profili površinski su zaštićeni plastificiranjem.</t>
  </si>
  <si>
    <t>SPRAVA SA HORIZONTALNIM I VERTIKLANIM LJESTVAMA. Konstrukciju od četiri nosiva stupa potrebno je izraditi od aluminijskog ovalnog profila u presjeku 72x105mm.
Aluminijski profil ima ravne stranice s time da su uglovi  zaobljeni u radijusu cca 20mm. Aluminijski profili su iznutra ojačani sa pregradama koje čine minimalno četiri komore. Četiri nosiva stupa su visine cca 2200mm i zatvoreni su sa gornje strane PE čepom.
Na četiri stupa montirane su horizontalne ljestve u gornjoj zoni i učvršćene vijčanim spojevima.
Sve matice potrebno je zaštititi PE zaobljenim čepovima.
Horizontalne ljestve izrađene su od čeličnih profila 40x60mm i Ø33,7mm i dužine su 3000mm.
Vertikalne ljestve montirane su između dva aluminijska vertikalna profila i učvršćene vijčanim spojevima. 
 Vertikalne ljestve izrađene su od čeličnih profila 33,7mm.</t>
  </si>
  <si>
    <t>SIMULACIJA JAHANJA. Fitnes sprava izrađena je od čeličnih profila i Pe materijala. Noseća konstrukcija fitnes sprave izrađena je od čeličnih cijevi koje su antikorozivno plastificirane. Ostali elementi izrađeni su također od čeličnih cijevi i čeličnih profila koji su također antikorozivno plastificirani. U donjim dijelovima konstrukcije su čelične ankerne ploče sa otvorima za vijke kojima se sprava učvršćuje za betonsku podlogu tiplovima i vijcima. Glave vijaka zaštićene su plastičnim čepovima te je spriječena mogućnost posjekotine i na taj način ne može doći do ozlijede korisnika.</t>
  </si>
  <si>
    <t>Na fitnes spravi nema oštrih dijelova niti rubova.</t>
  </si>
  <si>
    <t>HODALICA. Fitnes sprava izrađena je od čeličnih profila i lima. Noseća konstrukcija fitnes sprave izrađena je od čeličnih cijevi koje su antikorozivno plastificirane. Ostali elementi izrađeni su također od čeličnih cijevi, čeličnih profila i lima koji su također antikorozivno plastificirani. U donjim dijelovima konstrukcije su čelične ankerne ploče sa otvorima za vijke kojima se sprava učvršćuje za betonsku podlogu tiplovima i vijcima. Glave vijaka zaštićene su plastičnim čepovima te je spriječena mogućnost posjekotine i na taj način ne može doći do ozlijede korisnika. Na fitnes spravi nema oštrih dijelova niti rubova.</t>
  </si>
  <si>
    <t>TROVISINSKO VRATILO.  Konstrukciju trovisinskog vratila potrebno je izraditi od aluminijskog ovalnog profila u presjeku 72x105mm.
Aluminijski profil ima ravne stranice s time da su uglovi zaobljeni u radijusu ca 20mm aluminijski profili su iznutra ojačani sa pregradama koje čine 4 zasebne komore.
Prva dva aluminijska stupa visine su 240cm, drugi je visine 220cm. Viša prečka na vratilu je na visini 230cm, izrađena je od čeličnog profila Ø42mm. Niža prečka vratila je na visini 210cm  i obje su od čeličnog profila Ø42mm.</t>
  </si>
  <si>
    <t>KLUPA ZA TRBUŠNJAKE. Ploča za trbušnjake – konstrukcija izrađena od četveroslojno lameliranih greda koje su bojane pokrivnim ekološkim bojama.
Metalni dijelovi su  plastificirani ili kvalitetno lakirani vedrim bojama.
U donjem dijelu ploča ima pojačanje izrađeno od aluminijskih ovalnih nehrđajućih profila tlocrtnog presjeka 72x105mm,
cijevi iznutra ojačanih pregradama, koje čine 4 zasebne komore.
Materijal: metalni profili, drvo masiv</t>
  </si>
  <si>
    <t xml:space="preserve"> vježbalište ukupno :</t>
  </si>
  <si>
    <t>R E K A P I T U L A C I J A   - G R A Đ E N J E</t>
  </si>
  <si>
    <t xml:space="preserve">R E K A P I T U L A C I J A   - O P R E M A </t>
  </si>
  <si>
    <t>3.</t>
  </si>
  <si>
    <t>3.1.</t>
  </si>
  <si>
    <t>3.1.1.</t>
  </si>
  <si>
    <t>3.1.2.</t>
  </si>
  <si>
    <t>3.1.3.</t>
  </si>
  <si>
    <t>3.1.4.</t>
  </si>
  <si>
    <t>3.1.5.</t>
  </si>
  <si>
    <t>3.1.6.</t>
  </si>
  <si>
    <t>3.1.7.</t>
  </si>
  <si>
    <t>VJEŽBALIŠTE NA OTVORENOM - OPREMA</t>
  </si>
  <si>
    <t>A</t>
  </si>
  <si>
    <t>B</t>
  </si>
  <si>
    <t>VJEŽBALIŠTE  UKUPNO</t>
  </si>
  <si>
    <t>GRAĐENJE</t>
  </si>
  <si>
    <t>OPREMA</t>
  </si>
  <si>
    <t xml:space="preserve">S V E U K U P N A     R E K A P I T U L A C I J A  </t>
  </si>
  <si>
    <t>Građenje i opremanje vanjskog vježbališta</t>
  </si>
  <si>
    <t>SVEUKUPNO SA PDV-om</t>
  </si>
  <si>
    <t>pdv 25%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</si>
</sst>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0.00\ &quot;kn&quot;;\-#,##0.00\ &quot;kn&quot;"/>
    <numFmt numFmtId="44" formatCode="_-* #,##0.00\ &quot;kn&quot;_-;\-* #,##0.00\ &quot;kn&quot;_-;_-* &quot;-&quot;??\ &quot;kn&quot;_-;_-@_-"/>
    <numFmt numFmtId="43" formatCode="_-* #,##0.00\ _k_n_-;\-* #,##0.00\ _k_n_-;_-* &quot;-&quot;??\ _k_n_-;_-@_-"/>
    <numFmt numFmtId="164" formatCode="#,##0.00\ &quot;kn&quot;"/>
  </numFmts>
  <fonts count="25">
    <font>
      <sz val="11"/>
      <color theme="1"/>
      <name val="Calibri"/>
      <family val="2"/>
      <charset val="238"/>
      <scheme val="minor"/>
    </font>
    <font>
      <sz val="11"/>
      <color rgb="FF000000"/>
      <name val="Calibri"/>
      <family val="2"/>
      <charset val="238"/>
      <scheme val="minor"/>
    </font>
    <font>
      <sz val="11"/>
      <color theme="1"/>
      <name val="Calibri"/>
      <family val="2"/>
      <charset val="238"/>
      <scheme val="minor"/>
    </font>
    <font>
      <b/>
      <sz val="11"/>
      <color rgb="FF3F3F3F"/>
      <name val="Calibri"/>
      <family val="2"/>
      <charset val="238"/>
      <scheme val="minor"/>
    </font>
    <font>
      <sz val="12"/>
      <name val="HRHelvetica"/>
      <charset val="238"/>
    </font>
    <font>
      <sz val="10"/>
      <name val="Arial"/>
      <family val="2"/>
      <charset val="238"/>
    </font>
    <font>
      <sz val="10"/>
      <name val="Arial"/>
      <family val="2"/>
      <charset val="238"/>
    </font>
    <font>
      <sz val="10"/>
      <name val="Arial"/>
      <family val="2"/>
    </font>
    <font>
      <sz val="11"/>
      <color theme="1"/>
      <name val="Arial Narrow"/>
      <family val="2"/>
      <charset val="238"/>
    </font>
    <font>
      <sz val="11"/>
      <color rgb="FF000000"/>
      <name val="Arial Narrow"/>
      <family val="2"/>
      <charset val="238"/>
    </font>
    <font>
      <b/>
      <sz val="11"/>
      <color rgb="FF000000"/>
      <name val="Arial Narrow"/>
      <family val="2"/>
      <charset val="238"/>
    </font>
    <font>
      <b/>
      <sz val="11"/>
      <name val="Arial Narrow"/>
      <family val="2"/>
      <charset val="238"/>
    </font>
    <font>
      <b/>
      <sz val="11"/>
      <color theme="1"/>
      <name val="Arial Narrow"/>
      <family val="2"/>
      <charset val="238"/>
    </font>
    <font>
      <b/>
      <sz val="11"/>
      <color rgb="FFFF0000"/>
      <name val="Arial Narrow"/>
      <family val="2"/>
      <charset val="238"/>
    </font>
    <font>
      <b/>
      <sz val="20"/>
      <color theme="1"/>
      <name val="Arial Narrow"/>
      <family val="2"/>
      <charset val="238"/>
    </font>
    <font>
      <b/>
      <u/>
      <sz val="11"/>
      <color theme="1"/>
      <name val="Arial Narrow"/>
      <family val="2"/>
      <charset val="238"/>
    </font>
    <font>
      <u/>
      <sz val="11"/>
      <color theme="1"/>
      <name val="Arial Narrow"/>
      <family val="2"/>
      <charset val="238"/>
    </font>
    <font>
      <b/>
      <sz val="20"/>
      <color rgb="FF000000"/>
      <name val="Arial Narrow"/>
      <family val="2"/>
      <charset val="238"/>
    </font>
    <font>
      <sz val="11"/>
      <color rgb="FFFF0000"/>
      <name val="Arial Narrow"/>
      <family val="2"/>
      <charset val="238"/>
    </font>
    <font>
      <sz val="11"/>
      <name val="Arial Narrow"/>
      <family val="2"/>
      <charset val="238"/>
    </font>
    <font>
      <sz val="9"/>
      <color rgb="FFFF0000"/>
      <name val="Arial Narrow"/>
      <family val="2"/>
      <charset val="238"/>
    </font>
    <font>
      <sz val="9"/>
      <color theme="1"/>
      <name val="Arial Narrow"/>
      <family val="2"/>
      <charset val="238"/>
    </font>
    <font>
      <sz val="9"/>
      <name val="Arial Narrow"/>
      <family val="2"/>
      <charset val="238"/>
    </font>
    <font>
      <b/>
      <sz val="11"/>
      <color rgb="FF3F3F3F"/>
      <name val="Arial Narrow"/>
      <family val="2"/>
      <charset val="238"/>
    </font>
    <font>
      <sz val="12"/>
      <color rgb="FF000000"/>
      <name val="Arial Narrow"/>
      <family val="2"/>
      <charset val="238"/>
    </font>
  </fonts>
  <fills count="5">
    <fill>
      <patternFill patternType="none"/>
    </fill>
    <fill>
      <patternFill patternType="gray125"/>
    </fill>
    <fill>
      <patternFill patternType="solid">
        <fgColor rgb="FFF2F2F2"/>
      </patternFill>
    </fill>
    <fill>
      <patternFill patternType="solid">
        <fgColor theme="0" tint="-0.14999847407452621"/>
        <bgColor indexed="64"/>
      </patternFill>
    </fill>
    <fill>
      <patternFill patternType="solid">
        <fgColor rgb="FFF2F2F2"/>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3F3F3F"/>
      </right>
      <top style="thin">
        <color rgb="FF3F3F3F"/>
      </top>
      <bottom style="thin">
        <color rgb="FF3F3F3F"/>
      </bottom>
      <diagonal/>
    </border>
  </borders>
  <cellStyleXfs count="14">
    <xf numFmtId="0" fontId="0" fillId="0" borderId="0"/>
    <xf numFmtId="44" fontId="2" fillId="0" borderId="0" applyFont="0" applyFill="0" applyBorder="0" applyAlignment="0" applyProtection="0"/>
    <xf numFmtId="0" fontId="3" fillId="2" borderId="2" applyNumberFormat="0" applyAlignment="0" applyProtection="0"/>
    <xf numFmtId="0" fontId="4" fillId="0" borderId="0"/>
    <xf numFmtId="0" fontId="5" fillId="0" borderId="0"/>
    <xf numFmtId="0" fontId="6" fillId="0" borderId="0"/>
    <xf numFmtId="0" fontId="6" fillId="0" borderId="0"/>
    <xf numFmtId="43" fontId="6" fillId="0" borderId="0" applyFont="0" applyFill="0" applyBorder="0" applyAlignment="0" applyProtection="0"/>
    <xf numFmtId="0" fontId="7" fillId="0" borderId="0"/>
    <xf numFmtId="0" fontId="6" fillId="0" borderId="0"/>
    <xf numFmtId="44" fontId="2" fillId="0" borderId="0" applyFont="0" applyFill="0" applyBorder="0" applyAlignment="0" applyProtection="0"/>
    <xf numFmtId="0" fontId="6" fillId="0" borderId="0"/>
    <xf numFmtId="43" fontId="6" fillId="0" borderId="0" applyFont="0" applyFill="0" applyBorder="0" applyAlignment="0" applyProtection="0"/>
    <xf numFmtId="0" fontId="6" fillId="0" borderId="0"/>
  </cellStyleXfs>
  <cellXfs count="113">
    <xf numFmtId="0" fontId="0" fillId="0" borderId="0" xfId="0"/>
    <xf numFmtId="0" fontId="1" fillId="0" borderId="0" xfId="0" applyFont="1"/>
    <xf numFmtId="164" fontId="0" fillId="0" borderId="0" xfId="0" applyNumberFormat="1"/>
    <xf numFmtId="4" fontId="0" fillId="0" borderId="0" xfId="0" applyNumberFormat="1"/>
    <xf numFmtId="0" fontId="0" fillId="0" borderId="0" xfId="0" applyAlignment="1">
      <alignment wrapText="1"/>
    </xf>
    <xf numFmtId="0" fontId="0" fillId="0" borderId="0" xfId="0" applyAlignment="1">
      <alignment vertical="top"/>
    </xf>
    <xf numFmtId="2" fontId="0" fillId="0" borderId="0" xfId="0" applyNumberFormat="1"/>
    <xf numFmtId="0" fontId="8" fillId="0" borderId="0" xfId="0" applyFont="1"/>
    <xf numFmtId="0" fontId="9" fillId="0" borderId="0" xfId="0" applyFont="1"/>
    <xf numFmtId="0" fontId="10" fillId="0" borderId="0" xfId="0" applyFont="1" applyBorder="1" applyAlignment="1">
      <alignment wrapText="1"/>
    </xf>
    <xf numFmtId="49" fontId="11" fillId="0" borderId="0" xfId="0" applyNumberFormat="1" applyFont="1"/>
    <xf numFmtId="0" fontId="10" fillId="0" borderId="0" xfId="0" applyFont="1"/>
    <xf numFmtId="0" fontId="12" fillId="0" borderId="0" xfId="0" applyFont="1"/>
    <xf numFmtId="0" fontId="11" fillId="0" borderId="0" xfId="0" applyFont="1"/>
    <xf numFmtId="0" fontId="13" fillId="0" borderId="0" xfId="0" applyFont="1"/>
    <xf numFmtId="0" fontId="13" fillId="0" borderId="0" xfId="0" applyFont="1" applyFill="1"/>
    <xf numFmtId="0" fontId="8" fillId="0" borderId="0" xfId="0" applyFont="1" applyFill="1"/>
    <xf numFmtId="0" fontId="11" fillId="0" borderId="0" xfId="0" applyFont="1" applyAlignment="1">
      <alignment wrapText="1"/>
    </xf>
    <xf numFmtId="0" fontId="9" fillId="0" borderId="0" xfId="0" applyFont="1" applyAlignment="1">
      <alignment horizontal="center"/>
    </xf>
    <xf numFmtId="0" fontId="15" fillId="0" borderId="0" xfId="0" applyFont="1"/>
    <xf numFmtId="0" fontId="16" fillId="0" borderId="0" xfId="0" applyFont="1"/>
    <xf numFmtId="0" fontId="9" fillId="0" borderId="0" xfId="0" applyFont="1" applyBorder="1" applyAlignment="1"/>
    <xf numFmtId="0" fontId="8" fillId="0" borderId="0" xfId="0" applyFont="1" applyAlignment="1">
      <alignment wrapText="1"/>
    </xf>
    <xf numFmtId="0" fontId="17" fillId="0" borderId="0" xfId="0" applyFont="1" applyAlignment="1">
      <alignment horizontal="center"/>
    </xf>
    <xf numFmtId="0" fontId="9" fillId="0" borderId="0" xfId="0" applyFont="1" applyAlignment="1">
      <alignment wrapText="1"/>
    </xf>
    <xf numFmtId="49" fontId="19" fillId="0" borderId="0" xfId="0" applyNumberFormat="1" applyFont="1" applyAlignment="1">
      <alignment horizontal="right"/>
    </xf>
    <xf numFmtId="0" fontId="19" fillId="0" borderId="0" xfId="0" applyFont="1"/>
    <xf numFmtId="0" fontId="11" fillId="0" borderId="0" xfId="0" applyFont="1" applyAlignment="1">
      <alignment horizontal="center" vertical="top" wrapText="1"/>
    </xf>
    <xf numFmtId="0" fontId="11" fillId="0" borderId="0" xfId="0" applyFont="1" applyAlignment="1">
      <alignment horizontal="center" vertical="top"/>
    </xf>
    <xf numFmtId="4" fontId="19" fillId="0" borderId="0" xfId="0" applyNumberFormat="1" applyFont="1"/>
    <xf numFmtId="44" fontId="19" fillId="0" borderId="0" xfId="1" applyFont="1" applyAlignment="1">
      <alignment horizontal="right"/>
    </xf>
    <xf numFmtId="44" fontId="19" fillId="0" borderId="0" xfId="1" applyFont="1" applyAlignment="1"/>
    <xf numFmtId="49" fontId="20" fillId="0" borderId="1" xfId="0" applyNumberFormat="1" applyFont="1" applyBorder="1" applyAlignment="1">
      <alignment horizontal="right" vertical="center" wrapText="1"/>
    </xf>
    <xf numFmtId="0" fontId="22" fillId="0" borderId="1" xfId="0" applyFont="1" applyBorder="1" applyAlignment="1">
      <alignment horizontal="center" vertical="center" wrapText="1"/>
    </xf>
    <xf numFmtId="0" fontId="22" fillId="0" borderId="1" xfId="0" applyFont="1" applyBorder="1" applyAlignment="1">
      <alignment horizontal="center" vertical="center"/>
    </xf>
    <xf numFmtId="4" fontId="22" fillId="0" borderId="1" xfId="0" applyNumberFormat="1" applyFont="1" applyBorder="1" applyAlignment="1">
      <alignment horizontal="center" vertical="center"/>
    </xf>
    <xf numFmtId="44" fontId="22" fillId="0" borderId="1" xfId="1" applyFont="1" applyBorder="1" applyAlignment="1">
      <alignment horizontal="center" vertical="center"/>
    </xf>
    <xf numFmtId="44" fontId="22" fillId="0" borderId="1" xfId="1" applyFont="1" applyBorder="1" applyAlignment="1">
      <alignment vertical="center"/>
    </xf>
    <xf numFmtId="0" fontId="22" fillId="0" borderId="0" xfId="0" applyFont="1" applyAlignment="1">
      <alignment vertical="center"/>
    </xf>
    <xf numFmtId="49" fontId="19" fillId="0" borderId="0" xfId="0" applyNumberFormat="1" applyFont="1" applyBorder="1" applyAlignment="1">
      <alignment horizontal="right" vertical="top"/>
    </xf>
    <xf numFmtId="0" fontId="19" fillId="0" borderId="0" xfId="0" applyFont="1" applyBorder="1" applyAlignment="1">
      <alignment horizontal="center" vertical="top" wrapText="1"/>
    </xf>
    <xf numFmtId="0" fontId="19" fillId="0" borderId="0" xfId="0" applyFont="1" applyBorder="1" applyAlignment="1">
      <alignment horizontal="center" vertical="top"/>
    </xf>
    <xf numFmtId="4" fontId="19" fillId="0" borderId="0" xfId="0" applyNumberFormat="1" applyFont="1" applyBorder="1" applyAlignment="1">
      <alignment horizontal="center" vertical="top"/>
    </xf>
    <xf numFmtId="44" fontId="19" fillId="0" borderId="0" xfId="1" applyFont="1" applyBorder="1" applyAlignment="1">
      <alignment horizontal="center" vertical="top"/>
    </xf>
    <xf numFmtId="44" fontId="19" fillId="0" borderId="0" xfId="1" applyFont="1" applyBorder="1" applyAlignment="1">
      <alignment vertical="top"/>
    </xf>
    <xf numFmtId="0" fontId="19" fillId="0" borderId="0" xfId="0" applyFont="1" applyAlignment="1">
      <alignment vertical="top"/>
    </xf>
    <xf numFmtId="49" fontId="23" fillId="2" borderId="2" xfId="2" applyNumberFormat="1" applyFont="1" applyAlignment="1">
      <alignment horizontal="right"/>
    </xf>
    <xf numFmtId="0" fontId="23" fillId="2" borderId="2" xfId="2" applyFont="1" applyAlignment="1"/>
    <xf numFmtId="0" fontId="19" fillId="0" borderId="0" xfId="0" applyFont="1" applyBorder="1" applyAlignment="1">
      <alignment horizontal="center"/>
    </xf>
    <xf numFmtId="4" fontId="19" fillId="0" borderId="0" xfId="0" applyNumberFormat="1" applyFont="1" applyBorder="1" applyAlignment="1">
      <alignment horizontal="center"/>
    </xf>
    <xf numFmtId="44" fontId="19" fillId="0" borderId="0" xfId="1" applyFont="1" applyBorder="1" applyAlignment="1">
      <alignment horizontal="center"/>
    </xf>
    <xf numFmtId="44" fontId="19" fillId="0" borderId="0" xfId="1" applyFont="1" applyBorder="1" applyAlignment="1"/>
    <xf numFmtId="0" fontId="19" fillId="0" borderId="0" xfId="0" applyFont="1" applyAlignment="1"/>
    <xf numFmtId="0" fontId="19" fillId="0" borderId="0" xfId="0" applyFont="1" applyAlignment="1">
      <alignment horizontal="justify" vertical="top"/>
    </xf>
    <xf numFmtId="7" fontId="19" fillId="0" borderId="0" xfId="1" applyNumberFormat="1" applyFont="1" applyBorder="1" applyAlignment="1">
      <alignment horizontal="right"/>
    </xf>
    <xf numFmtId="49" fontId="23" fillId="2" borderId="2" xfId="2" applyNumberFormat="1" applyFont="1" applyAlignment="1">
      <alignment horizontal="left" wrapText="1"/>
    </xf>
    <xf numFmtId="49" fontId="23" fillId="2" borderId="2" xfId="2" applyNumberFormat="1" applyFont="1" applyAlignment="1">
      <alignment horizontal="left"/>
    </xf>
    <xf numFmtId="4" fontId="23" fillId="2" borderId="2" xfId="2" applyNumberFormat="1" applyFont="1" applyAlignment="1">
      <alignment horizontal="left"/>
    </xf>
    <xf numFmtId="164" fontId="23" fillId="2" borderId="2" xfId="2" applyNumberFormat="1" applyFont="1" applyAlignment="1">
      <alignment horizontal="right"/>
    </xf>
    <xf numFmtId="44" fontId="23" fillId="2" borderId="2" xfId="2" applyNumberFormat="1" applyFont="1" applyAlignment="1"/>
    <xf numFmtId="0" fontId="19" fillId="0" borderId="0" xfId="0" applyFont="1" applyAlignment="1">
      <alignment vertical="top" wrapText="1"/>
    </xf>
    <xf numFmtId="0" fontId="19" fillId="0" borderId="0" xfId="0" applyFont="1" applyAlignment="1">
      <alignment horizontal="center"/>
    </xf>
    <xf numFmtId="0" fontId="12" fillId="0" borderId="1" xfId="0" applyFont="1" applyBorder="1" applyAlignment="1">
      <alignment horizontal="center" vertical="center" wrapText="1"/>
    </xf>
    <xf numFmtId="0" fontId="12" fillId="0" borderId="1" xfId="0" applyFont="1" applyBorder="1" applyAlignment="1">
      <alignment horizontal="center" wrapText="1"/>
    </xf>
    <xf numFmtId="2" fontId="10" fillId="0" borderId="1" xfId="0"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44" fontId="12" fillId="0" borderId="1" xfId="1" applyFont="1" applyBorder="1" applyAlignment="1">
      <alignment horizontal="center" vertical="center"/>
    </xf>
    <xf numFmtId="0" fontId="12" fillId="0" borderId="0" xfId="0" applyFont="1" applyAlignment="1">
      <alignment vertical="center"/>
    </xf>
    <xf numFmtId="0" fontId="23" fillId="2" borderId="2" xfId="2" applyFont="1" applyAlignment="1">
      <alignment horizontal="right" vertical="top"/>
    </xf>
    <xf numFmtId="0" fontId="23" fillId="2" borderId="2" xfId="2" applyFont="1" applyAlignment="1">
      <alignment wrapText="1"/>
    </xf>
    <xf numFmtId="2" fontId="8" fillId="0" borderId="0" xfId="0" applyNumberFormat="1" applyFont="1"/>
    <xf numFmtId="44" fontId="8" fillId="0" borderId="0" xfId="1" applyFont="1" applyBorder="1"/>
    <xf numFmtId="0" fontId="9" fillId="0" borderId="0" xfId="0" applyFont="1" applyAlignment="1">
      <alignment horizontal="right" vertical="top"/>
    </xf>
    <xf numFmtId="0" fontId="9" fillId="0" borderId="0" xfId="0" applyFont="1" applyAlignment="1">
      <alignment horizontal="right"/>
    </xf>
    <xf numFmtId="4" fontId="9" fillId="0" borderId="0" xfId="0" applyNumberFormat="1" applyFont="1" applyAlignment="1">
      <alignment horizontal="right" wrapText="1"/>
    </xf>
    <xf numFmtId="4" fontId="9" fillId="0" borderId="0" xfId="0" applyNumberFormat="1" applyFont="1"/>
    <xf numFmtId="44" fontId="9" fillId="0" borderId="0" xfId="0" applyNumberFormat="1" applyFont="1" applyAlignment="1">
      <alignment horizontal="right"/>
    </xf>
    <xf numFmtId="0" fontId="19" fillId="0" borderId="0" xfId="0" applyFont="1" applyAlignment="1">
      <alignment horizontal="right" vertical="top"/>
    </xf>
    <xf numFmtId="0" fontId="19" fillId="0" borderId="0" xfId="0" applyFont="1" applyAlignment="1">
      <alignment wrapText="1"/>
    </xf>
    <xf numFmtId="0" fontId="19" fillId="0" borderId="0" xfId="0" applyFont="1" applyAlignment="1">
      <alignment horizontal="right"/>
    </xf>
    <xf numFmtId="4" fontId="19" fillId="0" borderId="0" xfId="0" applyNumberFormat="1" applyFont="1" applyAlignment="1">
      <alignment horizontal="right" wrapText="1"/>
    </xf>
    <xf numFmtId="0" fontId="8" fillId="0" borderId="0" xfId="0" applyFont="1" applyAlignment="1">
      <alignment horizontal="right" vertical="top"/>
    </xf>
    <xf numFmtId="0" fontId="19" fillId="0" borderId="0" xfId="0" applyFont="1" applyAlignment="1" applyProtection="1">
      <alignment horizontal="justify" vertical="top" wrapText="1"/>
      <protection hidden="1"/>
    </xf>
    <xf numFmtId="4" fontId="19" fillId="0" borderId="0" xfId="0" applyNumberFormat="1" applyFont="1" applyAlignment="1">
      <alignment horizontal="center" wrapText="1"/>
    </xf>
    <xf numFmtId="0" fontId="23" fillId="2" borderId="2" xfId="2" applyFont="1"/>
    <xf numFmtId="2" fontId="23" fillId="2" borderId="2" xfId="2" applyNumberFormat="1" applyFont="1"/>
    <xf numFmtId="44" fontId="23" fillId="2" borderId="2" xfId="2" applyNumberFormat="1" applyFont="1"/>
    <xf numFmtId="49" fontId="19" fillId="0" borderId="0" xfId="0" applyNumberFormat="1" applyFont="1" applyAlignment="1">
      <alignment horizontal="right" vertical="top"/>
    </xf>
    <xf numFmtId="0" fontId="23" fillId="2" borderId="2" xfId="2" applyFont="1" applyAlignment="1">
      <alignment vertical="top" wrapText="1"/>
    </xf>
    <xf numFmtId="0" fontId="23" fillId="2" borderId="2" xfId="2" applyFont="1" applyAlignment="1">
      <alignment horizontal="center"/>
    </xf>
    <xf numFmtId="4" fontId="23" fillId="2" borderId="2" xfId="2" applyNumberFormat="1" applyFont="1"/>
    <xf numFmtId="44" fontId="23" fillId="2" borderId="2" xfId="1" applyFont="1" applyFill="1" applyBorder="1" applyAlignment="1"/>
    <xf numFmtId="0" fontId="19" fillId="0" borderId="0" xfId="0" applyFont="1" applyAlignment="1">
      <alignment horizontal="justify" vertical="top" wrapText="1"/>
    </xf>
    <xf numFmtId="4" fontId="19" fillId="0" borderId="0" xfId="0" applyNumberFormat="1" applyFont="1" applyAlignment="1">
      <alignment horizontal="right"/>
    </xf>
    <xf numFmtId="0" fontId="24" fillId="0" borderId="0" xfId="0" applyFont="1" applyAlignment="1">
      <alignment horizontal="left" vertical="center" wrapText="1"/>
    </xf>
    <xf numFmtId="0" fontId="8" fillId="0" borderId="0" xfId="0" applyFont="1" applyAlignment="1">
      <alignment vertical="top" wrapText="1"/>
    </xf>
    <xf numFmtId="49" fontId="11" fillId="0" borderId="0" xfId="0" applyNumberFormat="1" applyFont="1" applyAlignment="1">
      <alignment horizontal="right" vertical="top"/>
    </xf>
    <xf numFmtId="0" fontId="23" fillId="4" borderId="2" xfId="0" applyFont="1" applyFill="1" applyBorder="1" applyAlignment="1">
      <alignment vertical="top" wrapText="1"/>
    </xf>
    <xf numFmtId="0" fontId="23" fillId="4" borderId="6" xfId="0" applyFont="1" applyFill="1" applyBorder="1" applyAlignment="1">
      <alignment horizontal="center"/>
    </xf>
    <xf numFmtId="4" fontId="23" fillId="4" borderId="6" xfId="0" applyNumberFormat="1" applyFont="1" applyFill="1" applyBorder="1"/>
    <xf numFmtId="44" fontId="23" fillId="4" borderId="6" xfId="0" applyNumberFormat="1" applyFont="1" applyFill="1" applyBorder="1"/>
    <xf numFmtId="0" fontId="9" fillId="0" borderId="0" xfId="0" applyFont="1" applyAlignment="1">
      <alignment horizontal="left" wrapText="1"/>
    </xf>
    <xf numFmtId="0" fontId="11" fillId="0" borderId="0" xfId="0" applyFont="1" applyAlignment="1">
      <alignment horizontal="center" wrapText="1"/>
    </xf>
    <xf numFmtId="0" fontId="14" fillId="0" borderId="0" xfId="0" applyFont="1" applyAlignment="1">
      <alignment horizontal="center"/>
    </xf>
    <xf numFmtId="0" fontId="9" fillId="0" borderId="0" xfId="0" applyFont="1" applyBorder="1" applyAlignment="1">
      <alignment horizontal="left" wrapText="1"/>
    </xf>
    <xf numFmtId="0" fontId="8" fillId="0" borderId="0" xfId="0" applyFont="1" applyAlignment="1">
      <alignment horizontal="left" vertical="top" wrapText="1"/>
    </xf>
    <xf numFmtId="0" fontId="11" fillId="0" borderId="0" xfId="0" applyFont="1" applyAlignment="1">
      <alignment horizontal="center" vertical="top"/>
    </xf>
    <xf numFmtId="0" fontId="23" fillId="2" borderId="3" xfId="2" applyFont="1" applyBorder="1" applyAlignment="1">
      <alignment horizontal="center" vertical="top" wrapText="1"/>
    </xf>
    <xf numFmtId="0" fontId="23" fillId="2" borderId="4" xfId="2" applyFont="1" applyBorder="1" applyAlignment="1">
      <alignment horizontal="center" vertical="top" wrapText="1"/>
    </xf>
    <xf numFmtId="0" fontId="23" fillId="2" borderId="5" xfId="2" applyFont="1" applyBorder="1" applyAlignment="1">
      <alignment horizontal="center" vertical="top" wrapText="1"/>
    </xf>
    <xf numFmtId="0" fontId="23" fillId="3" borderId="3" xfId="2" applyFont="1" applyFill="1" applyBorder="1" applyAlignment="1">
      <alignment horizontal="center" vertical="top" wrapText="1"/>
    </xf>
    <xf numFmtId="0" fontId="23" fillId="3" borderId="4" xfId="2" applyFont="1" applyFill="1" applyBorder="1" applyAlignment="1">
      <alignment horizontal="center" vertical="top" wrapText="1"/>
    </xf>
    <xf numFmtId="0" fontId="23" fillId="3" borderId="5" xfId="2" applyFont="1" applyFill="1" applyBorder="1" applyAlignment="1">
      <alignment horizontal="center" vertical="top" wrapText="1"/>
    </xf>
  </cellXfs>
  <cellStyles count="14">
    <cellStyle name="Izlaz" xfId="2" builtinId="21"/>
    <cellStyle name="Normal 4" xfId="5"/>
    <cellStyle name="Normal 4 2" xfId="8"/>
    <cellStyle name="Normalno" xfId="0" builtinId="0"/>
    <cellStyle name="Normalno 2" xfId="3"/>
    <cellStyle name="Normalno 2 2" xfId="13"/>
    <cellStyle name="Normalno 3" xfId="4"/>
    <cellStyle name="Normalno 3 2" xfId="11"/>
    <cellStyle name="Normalno 4" xfId="6"/>
    <cellStyle name="Obično 2" xfId="9"/>
    <cellStyle name="Valuta" xfId="1" builtinId="4"/>
    <cellStyle name="Valuta 2" xfId="10"/>
    <cellStyle name="Zarez 2" xfId="7"/>
    <cellStyle name="Zarez 2 2"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xdr:row>
      <xdr:rowOff>28575</xdr:rowOff>
    </xdr:from>
    <xdr:to>
      <xdr:col>2</xdr:col>
      <xdr:colOff>602615</xdr:colOff>
      <xdr:row>7</xdr:row>
      <xdr:rowOff>126365</xdr:rowOff>
    </xdr:to>
    <xdr:pic>
      <xdr:nvPicPr>
        <xdr:cNvPr id="6" name="Picture 3">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219075"/>
          <a:ext cx="2069465"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1412240</xdr:colOff>
      <xdr:row>7</xdr:row>
      <xdr:rowOff>40640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190500"/>
          <a:ext cx="2069465" cy="1336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266701</xdr:colOff>
      <xdr:row>2</xdr:row>
      <xdr:rowOff>28575</xdr:rowOff>
    </xdr:from>
    <xdr:ext cx="6419096" cy="9077326"/>
    <xdr:pic>
      <xdr:nvPicPr>
        <xdr:cNvPr id="2" name="Slika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1" y="409575"/>
          <a:ext cx="6419096" cy="9077326"/>
        </a:xfrm>
        <a:prstGeom prst="rect">
          <a:avLst/>
        </a:prstGeom>
      </xdr:spPr>
    </xdr:pic>
    <xdr:clientData/>
  </xdr:oneCellAnchor>
  <xdr:oneCellAnchor>
    <xdr:from>
      <xdr:col>0</xdr:col>
      <xdr:colOff>285751</xdr:colOff>
      <xdr:row>51</xdr:row>
      <xdr:rowOff>19049</xdr:rowOff>
    </xdr:from>
    <xdr:ext cx="6553808" cy="9267825"/>
    <xdr:pic>
      <xdr:nvPicPr>
        <xdr:cNvPr id="3" name="Slika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1" y="9734549"/>
          <a:ext cx="6553808" cy="9267825"/>
        </a:xfrm>
        <a:prstGeom prst="rect">
          <a:avLst/>
        </a:prstGeom>
      </xdr:spPr>
    </xdr:pic>
    <xdr:clientData/>
  </xdr:oneCellAnchor>
  <xdr:oneCellAnchor>
    <xdr:from>
      <xdr:col>0</xdr:col>
      <xdr:colOff>238126</xdr:colOff>
      <xdr:row>101</xdr:row>
      <xdr:rowOff>19050</xdr:rowOff>
    </xdr:from>
    <xdr:ext cx="6499923" cy="9191625"/>
    <xdr:pic>
      <xdr:nvPicPr>
        <xdr:cNvPr id="4" name="Slika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6" y="19259550"/>
          <a:ext cx="6499923" cy="9191625"/>
        </a:xfrm>
        <a:prstGeom prst="rect">
          <a:avLst/>
        </a:prstGeom>
      </xdr:spPr>
    </xdr:pic>
    <xdr:clientData/>
  </xdr:oneCellAnchor>
  <xdr:oneCellAnchor>
    <xdr:from>
      <xdr:col>0</xdr:col>
      <xdr:colOff>228601</xdr:colOff>
      <xdr:row>150</xdr:row>
      <xdr:rowOff>171450</xdr:rowOff>
    </xdr:from>
    <xdr:ext cx="6486452" cy="9172575"/>
    <xdr:pic>
      <xdr:nvPicPr>
        <xdr:cNvPr id="5" name="Slika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8601" y="28746450"/>
          <a:ext cx="6486452" cy="9172575"/>
        </a:xfrm>
        <a:prstGeom prst="rect">
          <a:avLst/>
        </a:prstGeom>
      </xdr:spPr>
    </xdr:pic>
    <xdr:clientData/>
  </xdr:oneCellAnchor>
  <xdr:oneCellAnchor>
    <xdr:from>
      <xdr:col>0</xdr:col>
      <xdr:colOff>200025</xdr:colOff>
      <xdr:row>201</xdr:row>
      <xdr:rowOff>17121</xdr:rowOff>
    </xdr:from>
    <xdr:ext cx="6505575" cy="9199617"/>
    <xdr:pic>
      <xdr:nvPicPr>
        <xdr:cNvPr id="6" name="Slika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0025" y="38307621"/>
          <a:ext cx="6505575" cy="9199617"/>
        </a:xfrm>
        <a:prstGeom prst="rect">
          <a:avLst/>
        </a:prstGeom>
      </xdr:spPr>
    </xdr:pic>
    <xdr:clientData/>
  </xdr:oneCellAnchor>
  <xdr:oneCellAnchor>
    <xdr:from>
      <xdr:col>1</xdr:col>
      <xdr:colOff>57150</xdr:colOff>
      <xdr:row>251</xdr:row>
      <xdr:rowOff>66675</xdr:rowOff>
    </xdr:from>
    <xdr:ext cx="6493187" cy="9182100"/>
    <xdr:pic>
      <xdr:nvPicPr>
        <xdr:cNvPr id="7" name="Slika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4375" y="47882175"/>
          <a:ext cx="6493187" cy="9182100"/>
        </a:xfrm>
        <a:prstGeom prst="rect">
          <a:avLst/>
        </a:prstGeom>
      </xdr:spPr>
    </xdr:pic>
    <xdr:clientData/>
  </xdr:oneCellAnchor>
  <xdr:oneCellAnchor>
    <xdr:from>
      <xdr:col>1</xdr:col>
      <xdr:colOff>85726</xdr:colOff>
      <xdr:row>301</xdr:row>
      <xdr:rowOff>142875</xdr:rowOff>
    </xdr:from>
    <xdr:ext cx="6143624" cy="8687778"/>
    <xdr:pic>
      <xdr:nvPicPr>
        <xdr:cNvPr id="8" name="Slika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051" y="57502425"/>
          <a:ext cx="6143624" cy="868777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1\SUZANA~1\LOCALS~1\Temp\2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ACIJA"/>
      <sheetName val="REKAPITULACIJA"/>
      <sheetName val="Sheet3"/>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4"/>
  <sheetViews>
    <sheetView tabSelected="1" view="pageLayout" topLeftCell="A12" zoomScaleNormal="100" workbookViewId="0">
      <selection activeCell="G38" sqref="G38"/>
    </sheetView>
  </sheetViews>
  <sheetFormatPr defaultColWidth="9.109375" defaultRowHeight="13.8"/>
  <cols>
    <col min="1" max="1" width="12.44140625" style="7" customWidth="1"/>
    <col min="2" max="2" width="12" style="7" bestFit="1" customWidth="1"/>
    <col min="3" max="16384" width="9.109375" style="7"/>
  </cols>
  <sheetData>
    <row r="2" spans="1:9">
      <c r="E2" s="8" t="s">
        <v>0</v>
      </c>
      <c r="F2" s="8"/>
      <c r="G2" s="8"/>
      <c r="H2" s="8"/>
    </row>
    <row r="3" spans="1:9" ht="15" customHeight="1">
      <c r="E3" s="101" t="s">
        <v>30</v>
      </c>
      <c r="F3" s="101"/>
      <c r="G3" s="101"/>
      <c r="H3" s="101"/>
      <c r="I3" s="101"/>
    </row>
    <row r="4" spans="1:9">
      <c r="A4" s="7" t="s">
        <v>1</v>
      </c>
      <c r="E4" s="8" t="s">
        <v>2</v>
      </c>
      <c r="F4" s="8"/>
      <c r="G4" s="8"/>
      <c r="H4" s="8"/>
    </row>
    <row r="12" spans="1:9">
      <c r="A12" s="9" t="s">
        <v>9</v>
      </c>
      <c r="B12" s="10" t="s">
        <v>44</v>
      </c>
      <c r="C12" s="11"/>
      <c r="D12" s="11"/>
      <c r="E12" s="11"/>
      <c r="F12" s="11"/>
    </row>
    <row r="13" spans="1:9">
      <c r="A13" s="9"/>
      <c r="B13" s="10"/>
      <c r="C13" s="11"/>
      <c r="D13" s="11"/>
      <c r="E13" s="11"/>
      <c r="F13" s="11"/>
    </row>
    <row r="14" spans="1:9">
      <c r="A14" s="12" t="s">
        <v>12</v>
      </c>
      <c r="B14" s="13">
        <v>49223263989</v>
      </c>
    </row>
    <row r="15" spans="1:9">
      <c r="A15" s="7" t="s">
        <v>3</v>
      </c>
    </row>
    <row r="16" spans="1:9">
      <c r="A16" s="12" t="s">
        <v>10</v>
      </c>
      <c r="B16" s="13" t="s">
        <v>72</v>
      </c>
      <c r="C16" s="14"/>
      <c r="D16" s="12"/>
      <c r="E16" s="12"/>
      <c r="F16" s="12"/>
    </row>
    <row r="17" spans="1:10">
      <c r="A17" s="12"/>
      <c r="B17" s="14"/>
      <c r="C17" s="14"/>
      <c r="D17" s="12"/>
      <c r="E17" s="12"/>
      <c r="F17" s="12"/>
    </row>
    <row r="18" spans="1:10">
      <c r="A18" s="12" t="s">
        <v>11</v>
      </c>
      <c r="B18" s="13" t="s">
        <v>63</v>
      </c>
      <c r="C18" s="12"/>
      <c r="D18" s="12"/>
      <c r="E18" s="12"/>
    </row>
    <row r="19" spans="1:10">
      <c r="B19" s="12" t="s">
        <v>73</v>
      </c>
    </row>
    <row r="25" spans="1:10" ht="25.2">
      <c r="A25" s="103" t="s">
        <v>4</v>
      </c>
      <c r="B25" s="103"/>
      <c r="C25" s="103"/>
      <c r="D25" s="103"/>
      <c r="E25" s="103"/>
      <c r="F25" s="103"/>
      <c r="G25" s="103"/>
      <c r="H25" s="103"/>
      <c r="I25" s="103"/>
      <c r="J25" s="103"/>
    </row>
    <row r="27" spans="1:10" ht="16.5" customHeight="1">
      <c r="A27" s="17"/>
      <c r="B27" s="102" t="s">
        <v>106</v>
      </c>
      <c r="C27" s="102"/>
      <c r="D27" s="102"/>
      <c r="E27" s="102"/>
      <c r="F27" s="102"/>
      <c r="G27" s="102"/>
      <c r="H27" s="102"/>
      <c r="I27" s="102"/>
      <c r="J27" s="17"/>
    </row>
    <row r="28" spans="1:10">
      <c r="A28" s="17"/>
      <c r="B28" s="102"/>
      <c r="C28" s="102"/>
      <c r="D28" s="102"/>
      <c r="E28" s="102"/>
      <c r="F28" s="102"/>
      <c r="G28" s="102"/>
      <c r="H28" s="102"/>
      <c r="I28" s="102"/>
      <c r="J28" s="17"/>
    </row>
    <row r="29" spans="1:10">
      <c r="B29" s="15"/>
      <c r="C29" s="16"/>
    </row>
    <row r="35" spans="3:6">
      <c r="F35" s="7" t="s">
        <v>5</v>
      </c>
    </row>
    <row r="36" spans="3:6">
      <c r="F36" s="7" t="s">
        <v>6</v>
      </c>
    </row>
    <row r="41" spans="3:6">
      <c r="C41" s="7" t="s">
        <v>7</v>
      </c>
    </row>
    <row r="42" spans="3:6">
      <c r="C42" s="7" t="s">
        <v>8</v>
      </c>
    </row>
    <row r="44" spans="3:6">
      <c r="C44" s="7" t="s">
        <v>74</v>
      </c>
    </row>
  </sheetData>
  <mergeCells count="3">
    <mergeCell ref="E3:I3"/>
    <mergeCell ref="B27:I28"/>
    <mergeCell ref="A25:J25"/>
  </mergeCells>
  <pageMargins left="0.25" right="0.25" top="0.75" bottom="0.75" header="0.3" footer="0.3"/>
  <pageSetup paperSize="9" orientation="portrait" r:id="rId1"/>
  <headerFooter>
    <oddFooter>&amp;C&amp;"Arial Narrow,Regular"&amp;P/&amp;N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3"/>
  <sheetViews>
    <sheetView view="pageLayout" topLeftCell="A19" zoomScaleNormal="100" workbookViewId="0">
      <selection activeCell="D2" sqref="D2:E2"/>
    </sheetView>
  </sheetViews>
  <sheetFormatPr defaultColWidth="9.109375" defaultRowHeight="13.8"/>
  <cols>
    <col min="1" max="2" width="9.109375" style="7"/>
    <col min="3" max="3" width="21.88671875" style="7" bestFit="1" customWidth="1"/>
    <col min="4" max="4" width="36.6640625" style="7" bestFit="1" customWidth="1"/>
    <col min="5" max="16384" width="9.109375" style="7"/>
  </cols>
  <sheetData>
    <row r="2" spans="2:8" ht="18" customHeight="1">
      <c r="D2" s="104" t="s">
        <v>0</v>
      </c>
      <c r="E2" s="104"/>
      <c r="F2" s="8"/>
      <c r="G2" s="8"/>
      <c r="H2" s="8"/>
    </row>
    <row r="3" spans="2:8" ht="18" customHeight="1">
      <c r="D3" s="101" t="s">
        <v>30</v>
      </c>
      <c r="E3" s="101"/>
      <c r="F3" s="8"/>
      <c r="G3" s="8"/>
      <c r="H3" s="8"/>
    </row>
    <row r="4" spans="2:8">
      <c r="D4" s="7" t="s">
        <v>2</v>
      </c>
      <c r="E4" s="18"/>
      <c r="F4" s="8"/>
      <c r="G4" s="8"/>
      <c r="H4" s="8"/>
    </row>
    <row r="5" spans="2:8">
      <c r="E5" s="18"/>
      <c r="F5" s="8"/>
      <c r="G5" s="8"/>
      <c r="H5" s="8"/>
    </row>
    <row r="6" spans="2:8">
      <c r="E6" s="18"/>
      <c r="F6" s="8"/>
      <c r="G6" s="8"/>
      <c r="H6" s="8"/>
    </row>
    <row r="7" spans="2:8">
      <c r="E7" s="18"/>
      <c r="F7" s="8"/>
      <c r="G7" s="8"/>
      <c r="H7" s="8"/>
    </row>
    <row r="12" spans="2:8">
      <c r="B12" s="19" t="s">
        <v>13</v>
      </c>
    </row>
    <row r="14" spans="2:8">
      <c r="C14" s="20" t="s">
        <v>14</v>
      </c>
      <c r="D14" s="20"/>
      <c r="E14" s="20"/>
    </row>
    <row r="16" spans="2:8">
      <c r="C16" s="7" t="s">
        <v>15</v>
      </c>
    </row>
    <row r="17" spans="3:4">
      <c r="C17" s="7" t="s">
        <v>16</v>
      </c>
    </row>
    <row r="18" spans="3:4">
      <c r="C18" s="7" t="s">
        <v>17</v>
      </c>
    </row>
    <row r="20" spans="3:4">
      <c r="C20" s="13" t="s">
        <v>18</v>
      </c>
      <c r="D20" s="12"/>
    </row>
    <row r="21" spans="3:4">
      <c r="C21" s="21" t="s">
        <v>19</v>
      </c>
    </row>
    <row r="22" spans="3:4">
      <c r="C22" s="8"/>
    </row>
    <row r="23" spans="3:4">
      <c r="C23" s="12"/>
    </row>
  </sheetData>
  <mergeCells count="2">
    <mergeCell ref="D2:E2"/>
    <mergeCell ref="D3:E3"/>
  </mergeCells>
  <pageMargins left="0.7" right="0.7" top="0.75" bottom="0.75" header="0.3" footer="0.3"/>
  <pageSetup paperSize="9" orientation="portrait" r:id="rId1"/>
  <headerFooter>
    <oddHeader xml:space="preserve">&amp;R&amp;"Arial Narrow,Regular"Petgrad d.o.o.
Trg Tomislava dr. Bardeka 4 </oddHeader>
    <oddFooter>&amp;C&amp;"Arial Narrow,Regular"&amp;P/&amp;N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51"/>
  <sheetViews>
    <sheetView view="pageLayout" topLeftCell="A337" zoomScaleNormal="100" workbookViewId="0">
      <selection activeCell="F350" sqref="F350"/>
    </sheetView>
  </sheetViews>
  <sheetFormatPr defaultRowHeight="14.4"/>
  <cols>
    <col min="1" max="1" width="4.44140625" style="5" customWidth="1"/>
    <col min="2" max="2" width="47.5546875" style="4" customWidth="1"/>
    <col min="3" max="3" width="9.109375" style="2"/>
    <col min="4" max="4" width="9.109375" style="6"/>
    <col min="5" max="5" width="10.88671875" style="3" customWidth="1"/>
    <col min="6" max="6" width="17.5546875" style="2" customWidth="1"/>
    <col min="8" max="8" width="18.44140625" customWidth="1"/>
  </cols>
  <sheetData>
    <row r="2" spans="2:2">
      <c r="B2" s="22" t="s">
        <v>29</v>
      </c>
    </row>
    <row r="251" spans="2:2">
      <c r="B251" s="1"/>
    </row>
  </sheetData>
  <pageMargins left="0.25" right="0.25" top="0.75" bottom="0.75" header="0.3" footer="0.3"/>
  <pageSetup paperSize="9" orientation="portrait" r:id="rId1"/>
  <headerFooter>
    <oddHeader xml:space="preserve">&amp;R&amp;"Arial Narrow,Regular"Petgrad d.o.o.
Trg Tomislava dr. Bardeka 4 </oddHeader>
    <oddFooter xml:space="preserve">&amp;C&amp;"Arial Narrow,Regular"&amp;P/&amp;N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4"/>
  <sheetViews>
    <sheetView view="pageLayout" topLeftCell="A64" zoomScaleNormal="100" workbookViewId="0">
      <selection activeCell="A66" sqref="A66:A74"/>
    </sheetView>
  </sheetViews>
  <sheetFormatPr defaultColWidth="9.109375" defaultRowHeight="13.8"/>
  <cols>
    <col min="1" max="1" width="81.5546875" style="7" customWidth="1"/>
    <col min="2" max="16384" width="9.109375" style="7"/>
  </cols>
  <sheetData>
    <row r="1" spans="1:1" ht="25.2">
      <c r="A1" s="23" t="s">
        <v>20</v>
      </c>
    </row>
    <row r="2" spans="1:1" ht="409.5" customHeight="1">
      <c r="A2" s="105" t="s">
        <v>64</v>
      </c>
    </row>
    <row r="3" spans="1:1">
      <c r="A3" s="105"/>
    </row>
    <row r="4" spans="1:1">
      <c r="A4" s="105"/>
    </row>
    <row r="5" spans="1:1">
      <c r="A5" s="105"/>
    </row>
    <row r="6" spans="1:1">
      <c r="A6" s="105"/>
    </row>
    <row r="7" spans="1:1">
      <c r="A7" s="105"/>
    </row>
    <row r="8" spans="1:1">
      <c r="A8" s="105"/>
    </row>
    <row r="9" spans="1:1">
      <c r="A9" s="105"/>
    </row>
    <row r="10" spans="1:1">
      <c r="A10" s="105"/>
    </row>
    <row r="11" spans="1:1">
      <c r="A11" s="105"/>
    </row>
    <row r="12" spans="1:1">
      <c r="A12" s="105"/>
    </row>
    <row r="13" spans="1:1">
      <c r="A13" s="105"/>
    </row>
    <row r="14" spans="1:1">
      <c r="A14" s="105"/>
    </row>
    <row r="15" spans="1:1">
      <c r="A15" s="105"/>
    </row>
    <row r="16" spans="1:1">
      <c r="A16" s="105"/>
    </row>
    <row r="17" spans="1:1">
      <c r="A17" s="105"/>
    </row>
    <row r="18" spans="1:1">
      <c r="A18" s="105"/>
    </row>
    <row r="19" spans="1:1">
      <c r="A19" s="105"/>
    </row>
    <row r="20" spans="1:1">
      <c r="A20" s="105"/>
    </row>
    <row r="21" spans="1:1">
      <c r="A21" s="105"/>
    </row>
    <row r="22" spans="1:1" ht="409.5" customHeight="1">
      <c r="A22" s="105" t="s">
        <v>65</v>
      </c>
    </row>
    <row r="23" spans="1:1">
      <c r="A23" s="105"/>
    </row>
    <row r="24" spans="1:1">
      <c r="A24" s="105"/>
    </row>
    <row r="25" spans="1:1">
      <c r="A25" s="105"/>
    </row>
    <row r="26" spans="1:1">
      <c r="A26" s="105"/>
    </row>
    <row r="27" spans="1:1">
      <c r="A27" s="105"/>
    </row>
    <row r="28" spans="1:1">
      <c r="A28" s="105"/>
    </row>
    <row r="29" spans="1:1">
      <c r="A29" s="105"/>
    </row>
    <row r="30" spans="1:1">
      <c r="A30" s="105"/>
    </row>
    <row r="31" spans="1:1">
      <c r="A31" s="105"/>
    </row>
    <row r="32" spans="1:1">
      <c r="A32" s="105"/>
    </row>
    <row r="33" spans="1:1">
      <c r="A33" s="105"/>
    </row>
    <row r="34" spans="1:1">
      <c r="A34" s="105"/>
    </row>
    <row r="35" spans="1:1">
      <c r="A35" s="105"/>
    </row>
    <row r="36" spans="1:1">
      <c r="A36" s="105"/>
    </row>
    <row r="37" spans="1:1">
      <c r="A37" s="105"/>
    </row>
    <row r="38" spans="1:1">
      <c r="A38" s="105"/>
    </row>
    <row r="39" spans="1:1">
      <c r="A39" s="105"/>
    </row>
    <row r="40" spans="1:1">
      <c r="A40" s="105"/>
    </row>
    <row r="41" spans="1:1">
      <c r="A41" s="105"/>
    </row>
    <row r="42" spans="1:1">
      <c r="A42" s="105"/>
    </row>
    <row r="43" spans="1:1">
      <c r="A43" s="105"/>
    </row>
    <row r="44" spans="1:1">
      <c r="A44" s="105"/>
    </row>
    <row r="45" spans="1:1">
      <c r="A45" s="105"/>
    </row>
    <row r="46" spans="1:1" ht="409.5" customHeight="1">
      <c r="A46" s="105" t="s">
        <v>21</v>
      </c>
    </row>
    <row r="47" spans="1:1">
      <c r="A47" s="105"/>
    </row>
    <row r="48" spans="1:1">
      <c r="A48" s="105"/>
    </row>
    <row r="49" spans="1:1">
      <c r="A49" s="105"/>
    </row>
    <row r="50" spans="1:1">
      <c r="A50" s="105"/>
    </row>
    <row r="51" spans="1:1">
      <c r="A51" s="105"/>
    </row>
    <row r="52" spans="1:1">
      <c r="A52" s="105"/>
    </row>
    <row r="53" spans="1:1">
      <c r="A53" s="105"/>
    </row>
    <row r="54" spans="1:1">
      <c r="A54" s="105"/>
    </row>
    <row r="55" spans="1:1">
      <c r="A55" s="105"/>
    </row>
    <row r="56" spans="1:1">
      <c r="A56" s="105"/>
    </row>
    <row r="57" spans="1:1">
      <c r="A57" s="105"/>
    </row>
    <row r="58" spans="1:1">
      <c r="A58" s="105"/>
    </row>
    <row r="59" spans="1:1">
      <c r="A59" s="105"/>
    </row>
    <row r="60" spans="1:1">
      <c r="A60" s="105"/>
    </row>
    <row r="61" spans="1:1">
      <c r="A61" s="105"/>
    </row>
    <row r="62" spans="1:1">
      <c r="A62" s="105"/>
    </row>
    <row r="63" spans="1:1">
      <c r="A63" s="105"/>
    </row>
    <row r="64" spans="1:1">
      <c r="A64" s="105"/>
    </row>
    <row r="65" spans="1:1">
      <c r="A65" s="105"/>
    </row>
    <row r="66" spans="1:1" ht="409.5" customHeight="1">
      <c r="A66" s="105" t="s">
        <v>22</v>
      </c>
    </row>
    <row r="67" spans="1:1">
      <c r="A67" s="105"/>
    </row>
    <row r="68" spans="1:1">
      <c r="A68" s="105"/>
    </row>
    <row r="69" spans="1:1">
      <c r="A69" s="105"/>
    </row>
    <row r="70" spans="1:1">
      <c r="A70" s="105"/>
    </row>
    <row r="71" spans="1:1">
      <c r="A71" s="105"/>
    </row>
    <row r="72" spans="1:1">
      <c r="A72" s="105"/>
    </row>
    <row r="73" spans="1:1">
      <c r="A73" s="105"/>
    </row>
    <row r="74" spans="1:1">
      <c r="A74" s="105"/>
    </row>
  </sheetData>
  <mergeCells count="4">
    <mergeCell ref="A2:A21"/>
    <mergeCell ref="A22:A45"/>
    <mergeCell ref="A46:A65"/>
    <mergeCell ref="A66:A74"/>
  </mergeCells>
  <pageMargins left="0.7" right="0.7" top="0.75" bottom="0.75" header="0.3" footer="0.3"/>
  <pageSetup paperSize="9" orientation="portrait" r:id="rId1"/>
  <headerFooter>
    <oddHeader xml:space="preserve">&amp;R&amp;"Arial Narrow,Regular"Petgrad d.o.o.
Trg Tomislava dr. Bardeka 4 </oddHeader>
    <oddFooter>&amp;C&amp;"Arial Narrow,Regular"&amp;P/&amp;N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view="pageLayout" topLeftCell="A4" zoomScaleNormal="100" workbookViewId="0">
      <selection activeCell="F8" sqref="F8"/>
    </sheetView>
  </sheetViews>
  <sheetFormatPr defaultColWidth="8.88671875" defaultRowHeight="13.8"/>
  <cols>
    <col min="1" max="1" width="6.33203125" style="25" customWidth="1"/>
    <col min="2" max="2" width="35.44140625" style="60" customWidth="1"/>
    <col min="3" max="3" width="6.6640625" style="61" customWidth="1"/>
    <col min="4" max="4" width="9.5546875" style="29" customWidth="1"/>
    <col min="5" max="5" width="17.109375" style="26" customWidth="1"/>
    <col min="6" max="6" width="17.6640625" style="31" customWidth="1"/>
    <col min="7" max="256" width="8.88671875" style="26"/>
    <col min="257" max="257" width="6.33203125" style="26" customWidth="1"/>
    <col min="258" max="258" width="35.44140625" style="26" customWidth="1"/>
    <col min="259" max="259" width="6.6640625" style="26" customWidth="1"/>
    <col min="260" max="260" width="9.5546875" style="26" customWidth="1"/>
    <col min="261" max="261" width="17.109375" style="26" customWidth="1"/>
    <col min="262" max="262" width="17.6640625" style="26" customWidth="1"/>
    <col min="263" max="512" width="8.88671875" style="26"/>
    <col min="513" max="513" width="6.33203125" style="26" customWidth="1"/>
    <col min="514" max="514" width="35.44140625" style="26" customWidth="1"/>
    <col min="515" max="515" width="6.6640625" style="26" customWidth="1"/>
    <col min="516" max="516" width="9.5546875" style="26" customWidth="1"/>
    <col min="517" max="517" width="17.109375" style="26" customWidth="1"/>
    <col min="518" max="518" width="17.6640625" style="26" customWidth="1"/>
    <col min="519" max="768" width="8.88671875" style="26"/>
    <col min="769" max="769" width="6.33203125" style="26" customWidth="1"/>
    <col min="770" max="770" width="35.44140625" style="26" customWidth="1"/>
    <col min="771" max="771" width="6.6640625" style="26" customWidth="1"/>
    <col min="772" max="772" width="9.5546875" style="26" customWidth="1"/>
    <col min="773" max="773" width="17.109375" style="26" customWidth="1"/>
    <col min="774" max="774" width="17.6640625" style="26" customWidth="1"/>
    <col min="775" max="1024" width="8.88671875" style="26"/>
    <col min="1025" max="1025" width="6.33203125" style="26" customWidth="1"/>
    <col min="1026" max="1026" width="35.44140625" style="26" customWidth="1"/>
    <col min="1027" max="1027" width="6.6640625" style="26" customWidth="1"/>
    <col min="1028" max="1028" width="9.5546875" style="26" customWidth="1"/>
    <col min="1029" max="1029" width="17.109375" style="26" customWidth="1"/>
    <col min="1030" max="1030" width="17.6640625" style="26" customWidth="1"/>
    <col min="1031" max="1280" width="8.88671875" style="26"/>
    <col min="1281" max="1281" width="6.33203125" style="26" customWidth="1"/>
    <col min="1282" max="1282" width="35.44140625" style="26" customWidth="1"/>
    <col min="1283" max="1283" width="6.6640625" style="26" customWidth="1"/>
    <col min="1284" max="1284" width="9.5546875" style="26" customWidth="1"/>
    <col min="1285" max="1285" width="17.109375" style="26" customWidth="1"/>
    <col min="1286" max="1286" width="17.6640625" style="26" customWidth="1"/>
    <col min="1287" max="1536" width="8.88671875" style="26"/>
    <col min="1537" max="1537" width="6.33203125" style="26" customWidth="1"/>
    <col min="1538" max="1538" width="35.44140625" style="26" customWidth="1"/>
    <col min="1539" max="1539" width="6.6640625" style="26" customWidth="1"/>
    <col min="1540" max="1540" width="9.5546875" style="26" customWidth="1"/>
    <col min="1541" max="1541" width="17.109375" style="26" customWidth="1"/>
    <col min="1542" max="1542" width="17.6640625" style="26" customWidth="1"/>
    <col min="1543" max="1792" width="8.88671875" style="26"/>
    <col min="1793" max="1793" width="6.33203125" style="26" customWidth="1"/>
    <col min="1794" max="1794" width="35.44140625" style="26" customWidth="1"/>
    <col min="1795" max="1795" width="6.6640625" style="26" customWidth="1"/>
    <col min="1796" max="1796" width="9.5546875" style="26" customWidth="1"/>
    <col min="1797" max="1797" width="17.109375" style="26" customWidth="1"/>
    <col min="1798" max="1798" width="17.6640625" style="26" customWidth="1"/>
    <col min="1799" max="2048" width="8.88671875" style="26"/>
    <col min="2049" max="2049" width="6.33203125" style="26" customWidth="1"/>
    <col min="2050" max="2050" width="35.44140625" style="26" customWidth="1"/>
    <col min="2051" max="2051" width="6.6640625" style="26" customWidth="1"/>
    <col min="2052" max="2052" width="9.5546875" style="26" customWidth="1"/>
    <col min="2053" max="2053" width="17.109375" style="26" customWidth="1"/>
    <col min="2054" max="2054" width="17.6640625" style="26" customWidth="1"/>
    <col min="2055" max="2304" width="8.88671875" style="26"/>
    <col min="2305" max="2305" width="6.33203125" style="26" customWidth="1"/>
    <col min="2306" max="2306" width="35.44140625" style="26" customWidth="1"/>
    <col min="2307" max="2307" width="6.6640625" style="26" customWidth="1"/>
    <col min="2308" max="2308" width="9.5546875" style="26" customWidth="1"/>
    <col min="2309" max="2309" width="17.109375" style="26" customWidth="1"/>
    <col min="2310" max="2310" width="17.6640625" style="26" customWidth="1"/>
    <col min="2311" max="2560" width="8.88671875" style="26"/>
    <col min="2561" max="2561" width="6.33203125" style="26" customWidth="1"/>
    <col min="2562" max="2562" width="35.44140625" style="26" customWidth="1"/>
    <col min="2563" max="2563" width="6.6640625" style="26" customWidth="1"/>
    <col min="2564" max="2564" width="9.5546875" style="26" customWidth="1"/>
    <col min="2565" max="2565" width="17.109375" style="26" customWidth="1"/>
    <col min="2566" max="2566" width="17.6640625" style="26" customWidth="1"/>
    <col min="2567" max="2816" width="8.88671875" style="26"/>
    <col min="2817" max="2817" width="6.33203125" style="26" customWidth="1"/>
    <col min="2818" max="2818" width="35.44140625" style="26" customWidth="1"/>
    <col min="2819" max="2819" width="6.6640625" style="26" customWidth="1"/>
    <col min="2820" max="2820" width="9.5546875" style="26" customWidth="1"/>
    <col min="2821" max="2821" width="17.109375" style="26" customWidth="1"/>
    <col min="2822" max="2822" width="17.6640625" style="26" customWidth="1"/>
    <col min="2823" max="3072" width="8.88671875" style="26"/>
    <col min="3073" max="3073" width="6.33203125" style="26" customWidth="1"/>
    <col min="3074" max="3074" width="35.44140625" style="26" customWidth="1"/>
    <col min="3075" max="3075" width="6.6640625" style="26" customWidth="1"/>
    <col min="3076" max="3076" width="9.5546875" style="26" customWidth="1"/>
    <col min="3077" max="3077" width="17.109375" style="26" customWidth="1"/>
    <col min="3078" max="3078" width="17.6640625" style="26" customWidth="1"/>
    <col min="3079" max="3328" width="8.88671875" style="26"/>
    <col min="3329" max="3329" width="6.33203125" style="26" customWidth="1"/>
    <col min="3330" max="3330" width="35.44140625" style="26" customWidth="1"/>
    <col min="3331" max="3331" width="6.6640625" style="26" customWidth="1"/>
    <col min="3332" max="3332" width="9.5546875" style="26" customWidth="1"/>
    <col min="3333" max="3333" width="17.109375" style="26" customWidth="1"/>
    <col min="3334" max="3334" width="17.6640625" style="26" customWidth="1"/>
    <col min="3335" max="3584" width="8.88671875" style="26"/>
    <col min="3585" max="3585" width="6.33203125" style="26" customWidth="1"/>
    <col min="3586" max="3586" width="35.44140625" style="26" customWidth="1"/>
    <col min="3587" max="3587" width="6.6640625" style="26" customWidth="1"/>
    <col min="3588" max="3588" width="9.5546875" style="26" customWidth="1"/>
    <col min="3589" max="3589" width="17.109375" style="26" customWidth="1"/>
    <col min="3590" max="3590" width="17.6640625" style="26" customWidth="1"/>
    <col min="3591" max="3840" width="8.88671875" style="26"/>
    <col min="3841" max="3841" width="6.33203125" style="26" customWidth="1"/>
    <col min="3842" max="3842" width="35.44140625" style="26" customWidth="1"/>
    <col min="3843" max="3843" width="6.6640625" style="26" customWidth="1"/>
    <col min="3844" max="3844" width="9.5546875" style="26" customWidth="1"/>
    <col min="3845" max="3845" width="17.109375" style="26" customWidth="1"/>
    <col min="3846" max="3846" width="17.6640625" style="26" customWidth="1"/>
    <col min="3847" max="4096" width="8.88671875" style="26"/>
    <col min="4097" max="4097" width="6.33203125" style="26" customWidth="1"/>
    <col min="4098" max="4098" width="35.44140625" style="26" customWidth="1"/>
    <col min="4099" max="4099" width="6.6640625" style="26" customWidth="1"/>
    <col min="4100" max="4100" width="9.5546875" style="26" customWidth="1"/>
    <col min="4101" max="4101" width="17.109375" style="26" customWidth="1"/>
    <col min="4102" max="4102" width="17.6640625" style="26" customWidth="1"/>
    <col min="4103" max="4352" width="8.88671875" style="26"/>
    <col min="4353" max="4353" width="6.33203125" style="26" customWidth="1"/>
    <col min="4354" max="4354" width="35.44140625" style="26" customWidth="1"/>
    <col min="4355" max="4355" width="6.6640625" style="26" customWidth="1"/>
    <col min="4356" max="4356" width="9.5546875" style="26" customWidth="1"/>
    <col min="4357" max="4357" width="17.109375" style="26" customWidth="1"/>
    <col min="4358" max="4358" width="17.6640625" style="26" customWidth="1"/>
    <col min="4359" max="4608" width="8.88671875" style="26"/>
    <col min="4609" max="4609" width="6.33203125" style="26" customWidth="1"/>
    <col min="4610" max="4610" width="35.44140625" style="26" customWidth="1"/>
    <col min="4611" max="4611" width="6.6640625" style="26" customWidth="1"/>
    <col min="4612" max="4612" width="9.5546875" style="26" customWidth="1"/>
    <col min="4613" max="4613" width="17.109375" style="26" customWidth="1"/>
    <col min="4614" max="4614" width="17.6640625" style="26" customWidth="1"/>
    <col min="4615" max="4864" width="8.88671875" style="26"/>
    <col min="4865" max="4865" width="6.33203125" style="26" customWidth="1"/>
    <col min="4866" max="4866" width="35.44140625" style="26" customWidth="1"/>
    <col min="4867" max="4867" width="6.6640625" style="26" customWidth="1"/>
    <col min="4868" max="4868" width="9.5546875" style="26" customWidth="1"/>
    <col min="4869" max="4869" width="17.109375" style="26" customWidth="1"/>
    <col min="4870" max="4870" width="17.6640625" style="26" customWidth="1"/>
    <col min="4871" max="5120" width="8.88671875" style="26"/>
    <col min="5121" max="5121" width="6.33203125" style="26" customWidth="1"/>
    <col min="5122" max="5122" width="35.44140625" style="26" customWidth="1"/>
    <col min="5123" max="5123" width="6.6640625" style="26" customWidth="1"/>
    <col min="5124" max="5124" width="9.5546875" style="26" customWidth="1"/>
    <col min="5125" max="5125" width="17.109375" style="26" customWidth="1"/>
    <col min="5126" max="5126" width="17.6640625" style="26" customWidth="1"/>
    <col min="5127" max="5376" width="8.88671875" style="26"/>
    <col min="5377" max="5377" width="6.33203125" style="26" customWidth="1"/>
    <col min="5378" max="5378" width="35.44140625" style="26" customWidth="1"/>
    <col min="5379" max="5379" width="6.6640625" style="26" customWidth="1"/>
    <col min="5380" max="5380" width="9.5546875" style="26" customWidth="1"/>
    <col min="5381" max="5381" width="17.109375" style="26" customWidth="1"/>
    <col min="5382" max="5382" width="17.6640625" style="26" customWidth="1"/>
    <col min="5383" max="5632" width="8.88671875" style="26"/>
    <col min="5633" max="5633" width="6.33203125" style="26" customWidth="1"/>
    <col min="5634" max="5634" width="35.44140625" style="26" customWidth="1"/>
    <col min="5635" max="5635" width="6.6640625" style="26" customWidth="1"/>
    <col min="5636" max="5636" width="9.5546875" style="26" customWidth="1"/>
    <col min="5637" max="5637" width="17.109375" style="26" customWidth="1"/>
    <col min="5638" max="5638" width="17.6640625" style="26" customWidth="1"/>
    <col min="5639" max="5888" width="8.88671875" style="26"/>
    <col min="5889" max="5889" width="6.33203125" style="26" customWidth="1"/>
    <col min="5890" max="5890" width="35.44140625" style="26" customWidth="1"/>
    <col min="5891" max="5891" width="6.6640625" style="26" customWidth="1"/>
    <col min="5892" max="5892" width="9.5546875" style="26" customWidth="1"/>
    <col min="5893" max="5893" width="17.109375" style="26" customWidth="1"/>
    <col min="5894" max="5894" width="17.6640625" style="26" customWidth="1"/>
    <col min="5895" max="6144" width="8.88671875" style="26"/>
    <col min="6145" max="6145" width="6.33203125" style="26" customWidth="1"/>
    <col min="6146" max="6146" width="35.44140625" style="26" customWidth="1"/>
    <col min="6147" max="6147" width="6.6640625" style="26" customWidth="1"/>
    <col min="6148" max="6148" width="9.5546875" style="26" customWidth="1"/>
    <col min="6149" max="6149" width="17.109375" style="26" customWidth="1"/>
    <col min="6150" max="6150" width="17.6640625" style="26" customWidth="1"/>
    <col min="6151" max="6400" width="8.88671875" style="26"/>
    <col min="6401" max="6401" width="6.33203125" style="26" customWidth="1"/>
    <col min="6402" max="6402" width="35.44140625" style="26" customWidth="1"/>
    <col min="6403" max="6403" width="6.6640625" style="26" customWidth="1"/>
    <col min="6404" max="6404" width="9.5546875" style="26" customWidth="1"/>
    <col min="6405" max="6405" width="17.109375" style="26" customWidth="1"/>
    <col min="6406" max="6406" width="17.6640625" style="26" customWidth="1"/>
    <col min="6407" max="6656" width="8.88671875" style="26"/>
    <col min="6657" max="6657" width="6.33203125" style="26" customWidth="1"/>
    <col min="6658" max="6658" width="35.44140625" style="26" customWidth="1"/>
    <col min="6659" max="6659" width="6.6640625" style="26" customWidth="1"/>
    <col min="6660" max="6660" width="9.5546875" style="26" customWidth="1"/>
    <col min="6661" max="6661" width="17.109375" style="26" customWidth="1"/>
    <col min="6662" max="6662" width="17.6640625" style="26" customWidth="1"/>
    <col min="6663" max="6912" width="8.88671875" style="26"/>
    <col min="6913" max="6913" width="6.33203125" style="26" customWidth="1"/>
    <col min="6914" max="6914" width="35.44140625" style="26" customWidth="1"/>
    <col min="6915" max="6915" width="6.6640625" style="26" customWidth="1"/>
    <col min="6916" max="6916" width="9.5546875" style="26" customWidth="1"/>
    <col min="6917" max="6917" width="17.109375" style="26" customWidth="1"/>
    <col min="6918" max="6918" width="17.6640625" style="26" customWidth="1"/>
    <col min="6919" max="7168" width="8.88671875" style="26"/>
    <col min="7169" max="7169" width="6.33203125" style="26" customWidth="1"/>
    <col min="7170" max="7170" width="35.44140625" style="26" customWidth="1"/>
    <col min="7171" max="7171" width="6.6640625" style="26" customWidth="1"/>
    <col min="7172" max="7172" width="9.5546875" style="26" customWidth="1"/>
    <col min="7173" max="7173" width="17.109375" style="26" customWidth="1"/>
    <col min="7174" max="7174" width="17.6640625" style="26" customWidth="1"/>
    <col min="7175" max="7424" width="8.88671875" style="26"/>
    <col min="7425" max="7425" width="6.33203125" style="26" customWidth="1"/>
    <col min="7426" max="7426" width="35.44140625" style="26" customWidth="1"/>
    <col min="7427" max="7427" width="6.6640625" style="26" customWidth="1"/>
    <col min="7428" max="7428" width="9.5546875" style="26" customWidth="1"/>
    <col min="7429" max="7429" width="17.109375" style="26" customWidth="1"/>
    <col min="7430" max="7430" width="17.6640625" style="26" customWidth="1"/>
    <col min="7431" max="7680" width="8.88671875" style="26"/>
    <col min="7681" max="7681" width="6.33203125" style="26" customWidth="1"/>
    <col min="7682" max="7682" width="35.44140625" style="26" customWidth="1"/>
    <col min="7683" max="7683" width="6.6640625" style="26" customWidth="1"/>
    <col min="7684" max="7684" width="9.5546875" style="26" customWidth="1"/>
    <col min="7685" max="7685" width="17.109375" style="26" customWidth="1"/>
    <col min="7686" max="7686" width="17.6640625" style="26" customWidth="1"/>
    <col min="7687" max="7936" width="8.88671875" style="26"/>
    <col min="7937" max="7937" width="6.33203125" style="26" customWidth="1"/>
    <col min="7938" max="7938" width="35.44140625" style="26" customWidth="1"/>
    <col min="7939" max="7939" width="6.6640625" style="26" customWidth="1"/>
    <col min="7940" max="7940" width="9.5546875" style="26" customWidth="1"/>
    <col min="7941" max="7941" width="17.109375" style="26" customWidth="1"/>
    <col min="7942" max="7942" width="17.6640625" style="26" customWidth="1"/>
    <col min="7943" max="8192" width="8.88671875" style="26"/>
    <col min="8193" max="8193" width="6.33203125" style="26" customWidth="1"/>
    <col min="8194" max="8194" width="35.44140625" style="26" customWidth="1"/>
    <col min="8195" max="8195" width="6.6640625" style="26" customWidth="1"/>
    <col min="8196" max="8196" width="9.5546875" style="26" customWidth="1"/>
    <col min="8197" max="8197" width="17.109375" style="26" customWidth="1"/>
    <col min="8198" max="8198" width="17.6640625" style="26" customWidth="1"/>
    <col min="8199" max="8448" width="8.88671875" style="26"/>
    <col min="8449" max="8449" width="6.33203125" style="26" customWidth="1"/>
    <col min="8450" max="8450" width="35.44140625" style="26" customWidth="1"/>
    <col min="8451" max="8451" width="6.6640625" style="26" customWidth="1"/>
    <col min="8452" max="8452" width="9.5546875" style="26" customWidth="1"/>
    <col min="8453" max="8453" width="17.109375" style="26" customWidth="1"/>
    <col min="8454" max="8454" width="17.6640625" style="26" customWidth="1"/>
    <col min="8455" max="8704" width="8.88671875" style="26"/>
    <col min="8705" max="8705" width="6.33203125" style="26" customWidth="1"/>
    <col min="8706" max="8706" width="35.44140625" style="26" customWidth="1"/>
    <col min="8707" max="8707" width="6.6640625" style="26" customWidth="1"/>
    <col min="8708" max="8708" width="9.5546875" style="26" customWidth="1"/>
    <col min="8709" max="8709" width="17.109375" style="26" customWidth="1"/>
    <col min="8710" max="8710" width="17.6640625" style="26" customWidth="1"/>
    <col min="8711" max="8960" width="8.88671875" style="26"/>
    <col min="8961" max="8961" width="6.33203125" style="26" customWidth="1"/>
    <col min="8962" max="8962" width="35.44140625" style="26" customWidth="1"/>
    <col min="8963" max="8963" width="6.6640625" style="26" customWidth="1"/>
    <col min="8964" max="8964" width="9.5546875" style="26" customWidth="1"/>
    <col min="8965" max="8965" width="17.109375" style="26" customWidth="1"/>
    <col min="8966" max="8966" width="17.6640625" style="26" customWidth="1"/>
    <col min="8967" max="9216" width="8.88671875" style="26"/>
    <col min="9217" max="9217" width="6.33203125" style="26" customWidth="1"/>
    <col min="9218" max="9218" width="35.44140625" style="26" customWidth="1"/>
    <col min="9219" max="9219" width="6.6640625" style="26" customWidth="1"/>
    <col min="9220" max="9220" width="9.5546875" style="26" customWidth="1"/>
    <col min="9221" max="9221" width="17.109375" style="26" customWidth="1"/>
    <col min="9222" max="9222" width="17.6640625" style="26" customWidth="1"/>
    <col min="9223" max="9472" width="8.88671875" style="26"/>
    <col min="9473" max="9473" width="6.33203125" style="26" customWidth="1"/>
    <col min="9474" max="9474" width="35.44140625" style="26" customWidth="1"/>
    <col min="9475" max="9475" width="6.6640625" style="26" customWidth="1"/>
    <col min="9476" max="9476" width="9.5546875" style="26" customWidth="1"/>
    <col min="9477" max="9477" width="17.109375" style="26" customWidth="1"/>
    <col min="9478" max="9478" width="17.6640625" style="26" customWidth="1"/>
    <col min="9479" max="9728" width="8.88671875" style="26"/>
    <col min="9729" max="9729" width="6.33203125" style="26" customWidth="1"/>
    <col min="9730" max="9730" width="35.44140625" style="26" customWidth="1"/>
    <col min="9731" max="9731" width="6.6640625" style="26" customWidth="1"/>
    <col min="9732" max="9732" width="9.5546875" style="26" customWidth="1"/>
    <col min="9733" max="9733" width="17.109375" style="26" customWidth="1"/>
    <col min="9734" max="9734" width="17.6640625" style="26" customWidth="1"/>
    <col min="9735" max="9984" width="8.88671875" style="26"/>
    <col min="9985" max="9985" width="6.33203125" style="26" customWidth="1"/>
    <col min="9986" max="9986" width="35.44140625" style="26" customWidth="1"/>
    <col min="9987" max="9987" width="6.6640625" style="26" customWidth="1"/>
    <col min="9988" max="9988" width="9.5546875" style="26" customWidth="1"/>
    <col min="9989" max="9989" width="17.109375" style="26" customWidth="1"/>
    <col min="9990" max="9990" width="17.6640625" style="26" customWidth="1"/>
    <col min="9991" max="10240" width="8.88671875" style="26"/>
    <col min="10241" max="10241" width="6.33203125" style="26" customWidth="1"/>
    <col min="10242" max="10242" width="35.44140625" style="26" customWidth="1"/>
    <col min="10243" max="10243" width="6.6640625" style="26" customWidth="1"/>
    <col min="10244" max="10244" width="9.5546875" style="26" customWidth="1"/>
    <col min="10245" max="10245" width="17.109375" style="26" customWidth="1"/>
    <col min="10246" max="10246" width="17.6640625" style="26" customWidth="1"/>
    <col min="10247" max="10496" width="8.88671875" style="26"/>
    <col min="10497" max="10497" width="6.33203125" style="26" customWidth="1"/>
    <col min="10498" max="10498" width="35.44140625" style="26" customWidth="1"/>
    <col min="10499" max="10499" width="6.6640625" style="26" customWidth="1"/>
    <col min="10500" max="10500" width="9.5546875" style="26" customWidth="1"/>
    <col min="10501" max="10501" width="17.109375" style="26" customWidth="1"/>
    <col min="10502" max="10502" width="17.6640625" style="26" customWidth="1"/>
    <col min="10503" max="10752" width="8.88671875" style="26"/>
    <col min="10753" max="10753" width="6.33203125" style="26" customWidth="1"/>
    <col min="10754" max="10754" width="35.44140625" style="26" customWidth="1"/>
    <col min="10755" max="10755" width="6.6640625" style="26" customWidth="1"/>
    <col min="10756" max="10756" width="9.5546875" style="26" customWidth="1"/>
    <col min="10757" max="10757" width="17.109375" style="26" customWidth="1"/>
    <col min="10758" max="10758" width="17.6640625" style="26" customWidth="1"/>
    <col min="10759" max="11008" width="8.88671875" style="26"/>
    <col min="11009" max="11009" width="6.33203125" style="26" customWidth="1"/>
    <col min="11010" max="11010" width="35.44140625" style="26" customWidth="1"/>
    <col min="11011" max="11011" width="6.6640625" style="26" customWidth="1"/>
    <col min="11012" max="11012" width="9.5546875" style="26" customWidth="1"/>
    <col min="11013" max="11013" width="17.109375" style="26" customWidth="1"/>
    <col min="11014" max="11014" width="17.6640625" style="26" customWidth="1"/>
    <col min="11015" max="11264" width="8.88671875" style="26"/>
    <col min="11265" max="11265" width="6.33203125" style="26" customWidth="1"/>
    <col min="11266" max="11266" width="35.44140625" style="26" customWidth="1"/>
    <col min="11267" max="11267" width="6.6640625" style="26" customWidth="1"/>
    <col min="11268" max="11268" width="9.5546875" style="26" customWidth="1"/>
    <col min="11269" max="11269" width="17.109375" style="26" customWidth="1"/>
    <col min="11270" max="11270" width="17.6640625" style="26" customWidth="1"/>
    <col min="11271" max="11520" width="8.88671875" style="26"/>
    <col min="11521" max="11521" width="6.33203125" style="26" customWidth="1"/>
    <col min="11522" max="11522" width="35.44140625" style="26" customWidth="1"/>
    <col min="11523" max="11523" width="6.6640625" style="26" customWidth="1"/>
    <col min="11524" max="11524" width="9.5546875" style="26" customWidth="1"/>
    <col min="11525" max="11525" width="17.109375" style="26" customWidth="1"/>
    <col min="11526" max="11526" width="17.6640625" style="26" customWidth="1"/>
    <col min="11527" max="11776" width="8.88671875" style="26"/>
    <col min="11777" max="11777" width="6.33203125" style="26" customWidth="1"/>
    <col min="11778" max="11778" width="35.44140625" style="26" customWidth="1"/>
    <col min="11779" max="11779" width="6.6640625" style="26" customWidth="1"/>
    <col min="11780" max="11780" width="9.5546875" style="26" customWidth="1"/>
    <col min="11781" max="11781" width="17.109375" style="26" customWidth="1"/>
    <col min="11782" max="11782" width="17.6640625" style="26" customWidth="1"/>
    <col min="11783" max="12032" width="8.88671875" style="26"/>
    <col min="12033" max="12033" width="6.33203125" style="26" customWidth="1"/>
    <col min="12034" max="12034" width="35.44140625" style="26" customWidth="1"/>
    <col min="12035" max="12035" width="6.6640625" style="26" customWidth="1"/>
    <col min="12036" max="12036" width="9.5546875" style="26" customWidth="1"/>
    <col min="12037" max="12037" width="17.109375" style="26" customWidth="1"/>
    <col min="12038" max="12038" width="17.6640625" style="26" customWidth="1"/>
    <col min="12039" max="12288" width="8.88671875" style="26"/>
    <col min="12289" max="12289" width="6.33203125" style="26" customWidth="1"/>
    <col min="12290" max="12290" width="35.44140625" style="26" customWidth="1"/>
    <col min="12291" max="12291" width="6.6640625" style="26" customWidth="1"/>
    <col min="12292" max="12292" width="9.5546875" style="26" customWidth="1"/>
    <col min="12293" max="12293" width="17.109375" style="26" customWidth="1"/>
    <col min="12294" max="12294" width="17.6640625" style="26" customWidth="1"/>
    <col min="12295" max="12544" width="8.88671875" style="26"/>
    <col min="12545" max="12545" width="6.33203125" style="26" customWidth="1"/>
    <col min="12546" max="12546" width="35.44140625" style="26" customWidth="1"/>
    <col min="12547" max="12547" width="6.6640625" style="26" customWidth="1"/>
    <col min="12548" max="12548" width="9.5546875" style="26" customWidth="1"/>
    <col min="12549" max="12549" width="17.109375" style="26" customWidth="1"/>
    <col min="12550" max="12550" width="17.6640625" style="26" customWidth="1"/>
    <col min="12551" max="12800" width="8.88671875" style="26"/>
    <col min="12801" max="12801" width="6.33203125" style="26" customWidth="1"/>
    <col min="12802" max="12802" width="35.44140625" style="26" customWidth="1"/>
    <col min="12803" max="12803" width="6.6640625" style="26" customWidth="1"/>
    <col min="12804" max="12804" width="9.5546875" style="26" customWidth="1"/>
    <col min="12805" max="12805" width="17.109375" style="26" customWidth="1"/>
    <col min="12806" max="12806" width="17.6640625" style="26" customWidth="1"/>
    <col min="12807" max="13056" width="8.88671875" style="26"/>
    <col min="13057" max="13057" width="6.33203125" style="26" customWidth="1"/>
    <col min="13058" max="13058" width="35.44140625" style="26" customWidth="1"/>
    <col min="13059" max="13059" width="6.6640625" style="26" customWidth="1"/>
    <col min="13060" max="13060" width="9.5546875" style="26" customWidth="1"/>
    <col min="13061" max="13061" width="17.109375" style="26" customWidth="1"/>
    <col min="13062" max="13062" width="17.6640625" style="26" customWidth="1"/>
    <col min="13063" max="13312" width="8.88671875" style="26"/>
    <col min="13313" max="13313" width="6.33203125" style="26" customWidth="1"/>
    <col min="13314" max="13314" width="35.44140625" style="26" customWidth="1"/>
    <col min="13315" max="13315" width="6.6640625" style="26" customWidth="1"/>
    <col min="13316" max="13316" width="9.5546875" style="26" customWidth="1"/>
    <col min="13317" max="13317" width="17.109375" style="26" customWidth="1"/>
    <col min="13318" max="13318" width="17.6640625" style="26" customWidth="1"/>
    <col min="13319" max="13568" width="8.88671875" style="26"/>
    <col min="13569" max="13569" width="6.33203125" style="26" customWidth="1"/>
    <col min="13570" max="13570" width="35.44140625" style="26" customWidth="1"/>
    <col min="13571" max="13571" width="6.6640625" style="26" customWidth="1"/>
    <col min="13572" max="13572" width="9.5546875" style="26" customWidth="1"/>
    <col min="13573" max="13573" width="17.109375" style="26" customWidth="1"/>
    <col min="13574" max="13574" width="17.6640625" style="26" customWidth="1"/>
    <col min="13575" max="13824" width="8.88671875" style="26"/>
    <col min="13825" max="13825" width="6.33203125" style="26" customWidth="1"/>
    <col min="13826" max="13826" width="35.44140625" style="26" customWidth="1"/>
    <col min="13827" max="13827" width="6.6640625" style="26" customWidth="1"/>
    <col min="13828" max="13828" width="9.5546875" style="26" customWidth="1"/>
    <col min="13829" max="13829" width="17.109375" style="26" customWidth="1"/>
    <col min="13830" max="13830" width="17.6640625" style="26" customWidth="1"/>
    <col min="13831" max="14080" width="8.88671875" style="26"/>
    <col min="14081" max="14081" width="6.33203125" style="26" customWidth="1"/>
    <col min="14082" max="14082" width="35.44140625" style="26" customWidth="1"/>
    <col min="14083" max="14083" width="6.6640625" style="26" customWidth="1"/>
    <col min="14084" max="14084" width="9.5546875" style="26" customWidth="1"/>
    <col min="14085" max="14085" width="17.109375" style="26" customWidth="1"/>
    <col min="14086" max="14086" width="17.6640625" style="26" customWidth="1"/>
    <col min="14087" max="14336" width="8.88671875" style="26"/>
    <col min="14337" max="14337" width="6.33203125" style="26" customWidth="1"/>
    <col min="14338" max="14338" width="35.44140625" style="26" customWidth="1"/>
    <col min="14339" max="14339" width="6.6640625" style="26" customWidth="1"/>
    <col min="14340" max="14340" width="9.5546875" style="26" customWidth="1"/>
    <col min="14341" max="14341" width="17.109375" style="26" customWidth="1"/>
    <col min="14342" max="14342" width="17.6640625" style="26" customWidth="1"/>
    <col min="14343" max="14592" width="8.88671875" style="26"/>
    <col min="14593" max="14593" width="6.33203125" style="26" customWidth="1"/>
    <col min="14594" max="14594" width="35.44140625" style="26" customWidth="1"/>
    <col min="14595" max="14595" width="6.6640625" style="26" customWidth="1"/>
    <col min="14596" max="14596" width="9.5546875" style="26" customWidth="1"/>
    <col min="14597" max="14597" width="17.109375" style="26" customWidth="1"/>
    <col min="14598" max="14598" width="17.6640625" style="26" customWidth="1"/>
    <col min="14599" max="14848" width="8.88671875" style="26"/>
    <col min="14849" max="14849" width="6.33203125" style="26" customWidth="1"/>
    <col min="14850" max="14850" width="35.44140625" style="26" customWidth="1"/>
    <col min="14851" max="14851" width="6.6640625" style="26" customWidth="1"/>
    <col min="14852" max="14852" width="9.5546875" style="26" customWidth="1"/>
    <col min="14853" max="14853" width="17.109375" style="26" customWidth="1"/>
    <col min="14854" max="14854" width="17.6640625" style="26" customWidth="1"/>
    <col min="14855" max="15104" width="8.88671875" style="26"/>
    <col min="15105" max="15105" width="6.33203125" style="26" customWidth="1"/>
    <col min="15106" max="15106" width="35.44140625" style="26" customWidth="1"/>
    <col min="15107" max="15107" width="6.6640625" style="26" customWidth="1"/>
    <col min="15108" max="15108" width="9.5546875" style="26" customWidth="1"/>
    <col min="15109" max="15109" width="17.109375" style="26" customWidth="1"/>
    <col min="15110" max="15110" width="17.6640625" style="26" customWidth="1"/>
    <col min="15111" max="15360" width="8.88671875" style="26"/>
    <col min="15361" max="15361" width="6.33203125" style="26" customWidth="1"/>
    <col min="15362" max="15362" width="35.44140625" style="26" customWidth="1"/>
    <col min="15363" max="15363" width="6.6640625" style="26" customWidth="1"/>
    <col min="15364" max="15364" width="9.5546875" style="26" customWidth="1"/>
    <col min="15365" max="15365" width="17.109375" style="26" customWidth="1"/>
    <col min="15366" max="15366" width="17.6640625" style="26" customWidth="1"/>
    <col min="15367" max="15616" width="8.88671875" style="26"/>
    <col min="15617" max="15617" width="6.33203125" style="26" customWidth="1"/>
    <col min="15618" max="15618" width="35.44140625" style="26" customWidth="1"/>
    <col min="15619" max="15619" width="6.6640625" style="26" customWidth="1"/>
    <col min="15620" max="15620" width="9.5546875" style="26" customWidth="1"/>
    <col min="15621" max="15621" width="17.109375" style="26" customWidth="1"/>
    <col min="15622" max="15622" width="17.6640625" style="26" customWidth="1"/>
    <col min="15623" max="15872" width="8.88671875" style="26"/>
    <col min="15873" max="15873" width="6.33203125" style="26" customWidth="1"/>
    <col min="15874" max="15874" width="35.44140625" style="26" customWidth="1"/>
    <col min="15875" max="15875" width="6.6640625" style="26" customWidth="1"/>
    <col min="15876" max="15876" width="9.5546875" style="26" customWidth="1"/>
    <col min="15877" max="15877" width="17.109375" style="26" customWidth="1"/>
    <col min="15878" max="15878" width="17.6640625" style="26" customWidth="1"/>
    <col min="15879" max="16128" width="8.88671875" style="26"/>
    <col min="16129" max="16129" width="6.33203125" style="26" customWidth="1"/>
    <col min="16130" max="16130" width="35.44140625" style="26" customWidth="1"/>
    <col min="16131" max="16131" width="6.6640625" style="26" customWidth="1"/>
    <col min="16132" max="16132" width="9.5546875" style="26" customWidth="1"/>
    <col min="16133" max="16133" width="17.109375" style="26" customWidth="1"/>
    <col min="16134" max="16134" width="17.6640625" style="26" customWidth="1"/>
    <col min="16135" max="16384" width="8.88671875" style="26"/>
  </cols>
  <sheetData>
    <row r="1" spans="1:6">
      <c r="B1" s="106"/>
      <c r="C1" s="106"/>
      <c r="D1" s="106"/>
      <c r="E1" s="106"/>
      <c r="F1" s="106"/>
    </row>
    <row r="2" spans="1:6" ht="27.75" customHeight="1">
      <c r="B2" s="27"/>
      <c r="C2" s="28"/>
      <c r="E2" s="30"/>
    </row>
    <row r="3" spans="1:6" s="38" customFormat="1" ht="28.5" customHeight="1">
      <c r="A3" s="32" t="s">
        <v>66</v>
      </c>
      <c r="B3" s="33" t="s">
        <v>23</v>
      </c>
      <c r="C3" s="34" t="s">
        <v>24</v>
      </c>
      <c r="D3" s="35" t="s">
        <v>25</v>
      </c>
      <c r="E3" s="36" t="s">
        <v>41</v>
      </c>
      <c r="F3" s="37" t="s">
        <v>26</v>
      </c>
    </row>
    <row r="4" spans="1:6" s="45" customFormat="1" ht="21" customHeight="1">
      <c r="A4" s="39"/>
      <c r="B4" s="40"/>
      <c r="C4" s="41"/>
      <c r="D4" s="42"/>
      <c r="E4" s="43"/>
      <c r="F4" s="44"/>
    </row>
    <row r="5" spans="1:6" s="52" customFormat="1" ht="21" customHeight="1">
      <c r="A5" s="46" t="s">
        <v>33</v>
      </c>
      <c r="B5" s="47" t="s">
        <v>43</v>
      </c>
      <c r="C5" s="48"/>
      <c r="D5" s="49"/>
      <c r="E5" s="50"/>
      <c r="F5" s="51"/>
    </row>
    <row r="6" spans="1:6" s="45" customFormat="1" ht="110.4">
      <c r="A6" s="39" t="s">
        <v>34</v>
      </c>
      <c r="B6" s="53" t="s">
        <v>71</v>
      </c>
      <c r="C6" s="48" t="s">
        <v>31</v>
      </c>
      <c r="D6" s="49">
        <v>1</v>
      </c>
      <c r="E6" s="54"/>
      <c r="F6" s="51">
        <f>E6*D6</f>
        <v>0</v>
      </c>
    </row>
    <row r="8" spans="1:6" s="45" customFormat="1" ht="21" customHeight="1">
      <c r="A8" s="46" t="s">
        <v>33</v>
      </c>
      <c r="B8" s="55" t="s">
        <v>32</v>
      </c>
      <c r="C8" s="56"/>
      <c r="D8" s="57"/>
      <c r="E8" s="58"/>
      <c r="F8" s="59">
        <f>SUM(F6)</f>
        <v>0</v>
      </c>
    </row>
    <row r="9" spans="1:6" s="45" customFormat="1" ht="21" customHeight="1">
      <c r="A9" s="39"/>
      <c r="B9" s="40"/>
      <c r="C9" s="41"/>
      <c r="D9" s="42"/>
      <c r="E9" s="43"/>
      <c r="F9" s="44"/>
    </row>
  </sheetData>
  <mergeCells count="1">
    <mergeCell ref="B1:F1"/>
  </mergeCells>
  <pageMargins left="0.25" right="0.25" top="0.75" bottom="0.75" header="0.3" footer="0.3"/>
  <pageSetup paperSize="9" orientation="portrait" r:id="rId1"/>
  <headerFooter>
    <oddHeader xml:space="preserve">&amp;R&amp;"Arial Narrow,Regular"Petgrad d.o.o.
Trg Tomislava dr. Bardeka 4 </oddHeader>
    <oddFooter>&amp;C&amp;"Arial Narrow,Regular"&amp;P/&amp;N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view="pageLayout" topLeftCell="A16" zoomScaleNormal="100" workbookViewId="0">
      <selection activeCell="F27" sqref="F27"/>
    </sheetView>
  </sheetViews>
  <sheetFormatPr defaultColWidth="9.109375" defaultRowHeight="13.8"/>
  <cols>
    <col min="1" max="1" width="6.5546875" style="81" customWidth="1"/>
    <col min="2" max="2" width="39.5546875" style="22" customWidth="1"/>
    <col min="3" max="3" width="4.88671875" style="7" bestFit="1" customWidth="1"/>
    <col min="4" max="4" width="10.5546875" style="70" customWidth="1"/>
    <col min="5" max="5" width="12" style="70" customWidth="1"/>
    <col min="6" max="6" width="17.5546875" style="71" customWidth="1"/>
    <col min="7" max="16384" width="9.109375" style="7"/>
  </cols>
  <sheetData>
    <row r="1" spans="1:6" s="67" customFormat="1" ht="27.6">
      <c r="A1" s="62" t="s">
        <v>46</v>
      </c>
      <c r="B1" s="63" t="s">
        <v>47</v>
      </c>
      <c r="C1" s="62" t="s">
        <v>48</v>
      </c>
      <c r="D1" s="64" t="s">
        <v>49</v>
      </c>
      <c r="E1" s="65" t="s">
        <v>50</v>
      </c>
      <c r="F1" s="66" t="s">
        <v>51</v>
      </c>
    </row>
    <row r="3" spans="1:6">
      <c r="A3" s="68" t="s">
        <v>42</v>
      </c>
      <c r="B3" s="69" t="s">
        <v>55</v>
      </c>
    </row>
    <row r="4" spans="1:6" ht="41.4">
      <c r="A4" s="72" t="s">
        <v>45</v>
      </c>
      <c r="B4" s="24" t="s">
        <v>56</v>
      </c>
      <c r="C4" s="73"/>
      <c r="D4" s="74"/>
      <c r="E4" s="75"/>
      <c r="F4" s="76"/>
    </row>
    <row r="5" spans="1:6" ht="41.4">
      <c r="A5" s="72"/>
      <c r="B5" s="24" t="s">
        <v>57</v>
      </c>
      <c r="D5" s="7"/>
      <c r="E5" s="7"/>
      <c r="F5" s="7"/>
    </row>
    <row r="6" spans="1:6">
      <c r="A6" s="72"/>
      <c r="B6" s="24"/>
      <c r="C6" s="73" t="s">
        <v>27</v>
      </c>
      <c r="D6" s="74">
        <v>80</v>
      </c>
      <c r="E6" s="75"/>
      <c r="F6" s="76">
        <f>D6*E6</f>
        <v>0</v>
      </c>
    </row>
    <row r="7" spans="1:6">
      <c r="A7" s="72"/>
      <c r="B7" s="24"/>
      <c r="D7" s="7"/>
      <c r="E7" s="7"/>
      <c r="F7" s="7"/>
    </row>
    <row r="8" spans="1:6" ht="124.2">
      <c r="A8" s="72" t="s">
        <v>38</v>
      </c>
      <c r="B8" s="24" t="s">
        <v>67</v>
      </c>
      <c r="C8" s="73"/>
      <c r="D8" s="74"/>
      <c r="E8" s="75"/>
      <c r="F8" s="76"/>
    </row>
    <row r="9" spans="1:6">
      <c r="A9" s="72"/>
      <c r="B9" s="24"/>
      <c r="C9" s="73" t="s">
        <v>27</v>
      </c>
      <c r="D9" s="74">
        <v>60</v>
      </c>
      <c r="E9" s="75"/>
      <c r="F9" s="76">
        <f t="shared" ref="F9:F24" si="0">D9*E9</f>
        <v>0</v>
      </c>
    </row>
    <row r="10" spans="1:6">
      <c r="A10" s="72"/>
      <c r="B10" s="24"/>
      <c r="C10" s="73"/>
      <c r="D10" s="74"/>
      <c r="E10" s="75"/>
      <c r="F10" s="76"/>
    </row>
    <row r="11" spans="1:6" ht="82.8">
      <c r="A11" s="72" t="s">
        <v>39</v>
      </c>
      <c r="B11" s="24" t="s">
        <v>58</v>
      </c>
      <c r="C11" s="73"/>
      <c r="D11" s="74"/>
      <c r="E11" s="75"/>
      <c r="F11" s="76"/>
    </row>
    <row r="12" spans="1:6" ht="27.6">
      <c r="A12" s="72"/>
      <c r="B12" s="24" t="s">
        <v>52</v>
      </c>
      <c r="D12" s="7"/>
      <c r="E12" s="7"/>
      <c r="F12" s="7"/>
    </row>
    <row r="13" spans="1:6">
      <c r="A13" s="72"/>
      <c r="B13" s="24"/>
      <c r="C13" s="73" t="s">
        <v>27</v>
      </c>
      <c r="D13" s="74">
        <v>80</v>
      </c>
      <c r="E13" s="75"/>
      <c r="F13" s="76">
        <f>D13*E13</f>
        <v>0</v>
      </c>
    </row>
    <row r="14" spans="1:6">
      <c r="A14" s="72"/>
      <c r="B14" s="24"/>
      <c r="C14" s="73"/>
      <c r="D14" s="74"/>
      <c r="E14" s="75"/>
      <c r="F14" s="76"/>
    </row>
    <row r="15" spans="1:6" ht="82.8">
      <c r="A15" s="77" t="s">
        <v>40</v>
      </c>
      <c r="B15" s="78" t="s">
        <v>68</v>
      </c>
      <c r="C15" s="79"/>
      <c r="D15" s="80"/>
      <c r="E15" s="29"/>
      <c r="F15" s="76"/>
    </row>
    <row r="16" spans="1:6">
      <c r="A16" s="77"/>
      <c r="B16" s="78" t="s">
        <v>36</v>
      </c>
      <c r="C16" s="79" t="s">
        <v>27</v>
      </c>
      <c r="D16" s="80">
        <v>22</v>
      </c>
      <c r="E16" s="29"/>
      <c r="F16" s="76">
        <f t="shared" si="0"/>
        <v>0</v>
      </c>
    </row>
    <row r="17" spans="1:6">
      <c r="A17" s="77"/>
      <c r="B17" s="78" t="s">
        <v>62</v>
      </c>
      <c r="C17" s="79" t="s">
        <v>54</v>
      </c>
      <c r="D17" s="80">
        <v>1500</v>
      </c>
      <c r="E17" s="29"/>
      <c r="F17" s="76">
        <f t="shared" si="0"/>
        <v>0</v>
      </c>
    </row>
    <row r="18" spans="1:6">
      <c r="A18" s="77"/>
      <c r="B18" s="78" t="s">
        <v>53</v>
      </c>
      <c r="C18" s="79" t="s">
        <v>28</v>
      </c>
      <c r="D18" s="80">
        <v>10</v>
      </c>
      <c r="E18" s="29"/>
      <c r="F18" s="76">
        <f t="shared" si="0"/>
        <v>0</v>
      </c>
    </row>
    <row r="19" spans="1:6">
      <c r="A19" s="77"/>
      <c r="B19" s="78"/>
      <c r="C19" s="79"/>
      <c r="D19" s="80"/>
      <c r="E19" s="29"/>
      <c r="F19" s="76"/>
    </row>
    <row r="20" spans="1:6" ht="55.2">
      <c r="A20" s="77" t="s">
        <v>69</v>
      </c>
      <c r="B20" s="78" t="s">
        <v>59</v>
      </c>
      <c r="D20" s="7"/>
      <c r="E20" s="7"/>
      <c r="F20" s="7"/>
    </row>
    <row r="21" spans="1:6">
      <c r="A21" s="77"/>
      <c r="B21" s="78"/>
      <c r="C21" s="79" t="s">
        <v>28</v>
      </c>
      <c r="D21" s="80">
        <v>144</v>
      </c>
      <c r="E21" s="29"/>
      <c r="F21" s="76">
        <f>D21*E21</f>
        <v>0</v>
      </c>
    </row>
    <row r="22" spans="1:6">
      <c r="A22" s="77"/>
      <c r="B22" s="78"/>
      <c r="C22" s="79"/>
      <c r="D22" s="80"/>
      <c r="E22" s="29"/>
      <c r="F22" s="76"/>
    </row>
    <row r="23" spans="1:6" ht="82.8">
      <c r="A23" s="81" t="s">
        <v>70</v>
      </c>
      <c r="B23" s="82" t="s">
        <v>60</v>
      </c>
      <c r="C23" s="26"/>
      <c r="D23" s="26"/>
      <c r="E23" s="26"/>
      <c r="F23" s="76"/>
    </row>
    <row r="24" spans="1:6">
      <c r="B24" s="82" t="s">
        <v>61</v>
      </c>
      <c r="C24" s="83" t="s">
        <v>37</v>
      </c>
      <c r="D24" s="80">
        <v>50</v>
      </c>
      <c r="E24" s="29"/>
      <c r="F24" s="76">
        <f t="shared" si="0"/>
        <v>0</v>
      </c>
    </row>
    <row r="25" spans="1:6">
      <c r="A25" s="72"/>
      <c r="B25" s="24"/>
      <c r="C25" s="73"/>
      <c r="D25" s="74"/>
      <c r="E25" s="75"/>
      <c r="F25" s="76"/>
    </row>
    <row r="27" spans="1:6">
      <c r="A27" s="68" t="s">
        <v>42</v>
      </c>
      <c r="B27" s="69" t="s">
        <v>75</v>
      </c>
      <c r="C27" s="84"/>
      <c r="D27" s="85"/>
      <c r="E27" s="85"/>
      <c r="F27" s="86">
        <f>SUM(F6:F26)</f>
        <v>0</v>
      </c>
    </row>
  </sheetData>
  <pageMargins left="0.25" right="0.25" top="0.75" bottom="0.75" header="0.3" footer="0.3"/>
  <pageSetup paperSize="9" orientation="portrait" r:id="rId1"/>
  <headerFooter>
    <oddHeader xml:space="preserve">&amp;R&amp;"Arial Narrow,Regular"Petgrad d.o.o.
Trg Tomislava dr. Bardeka 4 </oddHeader>
    <oddFooter xml:space="preserve">&amp;C&amp;"Arial Narrow,Regular"&amp;P/&amp;N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view="pageLayout" topLeftCell="A22" zoomScaleNormal="100" workbookViewId="0">
      <selection activeCell="F20" sqref="F20"/>
    </sheetView>
  </sheetViews>
  <sheetFormatPr defaultColWidth="9.109375" defaultRowHeight="13.8"/>
  <cols>
    <col min="1" max="1" width="7.33203125" style="81" customWidth="1"/>
    <col min="2" max="2" width="39.5546875" style="22" customWidth="1"/>
    <col min="3" max="3" width="4.88671875" style="7" bestFit="1" customWidth="1"/>
    <col min="4" max="4" width="10.5546875" style="70" customWidth="1"/>
    <col min="5" max="5" width="12" style="70" customWidth="1"/>
    <col min="6" max="6" width="17.5546875" style="71" customWidth="1"/>
    <col min="7" max="16384" width="9.109375" style="7"/>
  </cols>
  <sheetData>
    <row r="1" spans="1:6" s="67" customFormat="1" ht="27.6">
      <c r="A1" s="62" t="s">
        <v>46</v>
      </c>
      <c r="B1" s="63" t="s">
        <v>47</v>
      </c>
      <c r="C1" s="62" t="s">
        <v>48</v>
      </c>
      <c r="D1" s="64" t="s">
        <v>49</v>
      </c>
      <c r="E1" s="65" t="s">
        <v>50</v>
      </c>
      <c r="F1" s="66" t="s">
        <v>51</v>
      </c>
    </row>
    <row r="3" spans="1:6">
      <c r="A3" s="68" t="s">
        <v>90</v>
      </c>
      <c r="B3" s="69" t="s">
        <v>99</v>
      </c>
    </row>
    <row r="4" spans="1:6">
      <c r="A4" s="72"/>
      <c r="B4" s="24"/>
      <c r="C4" s="73"/>
      <c r="D4" s="74"/>
      <c r="E4" s="75"/>
      <c r="F4" s="76"/>
    </row>
    <row r="5" spans="1:6" ht="55.2">
      <c r="A5" s="72" t="s">
        <v>91</v>
      </c>
      <c r="B5" s="92" t="s">
        <v>77</v>
      </c>
      <c r="C5" s="61"/>
      <c r="D5" s="93"/>
      <c r="E5" s="29"/>
      <c r="F5" s="76"/>
    </row>
    <row r="6" spans="1:6">
      <c r="A6" s="72"/>
      <c r="B6" s="92"/>
      <c r="C6" s="61"/>
      <c r="D6" s="93"/>
      <c r="E6" s="29"/>
      <c r="F6" s="76"/>
    </row>
    <row r="7" spans="1:6" ht="165.6">
      <c r="A7" s="81" t="s">
        <v>92</v>
      </c>
      <c r="B7" s="22" t="s">
        <v>78</v>
      </c>
      <c r="C7" s="7" t="s">
        <v>79</v>
      </c>
      <c r="D7" s="70">
        <v>1</v>
      </c>
      <c r="F7" s="76">
        <f t="shared" ref="F7:F18" si="0">D7*E7</f>
        <v>0</v>
      </c>
    </row>
    <row r="8" spans="1:6">
      <c r="F8" s="76"/>
    </row>
    <row r="9" spans="1:6" ht="138">
      <c r="A9" s="81" t="s">
        <v>93</v>
      </c>
      <c r="B9" s="22" t="s">
        <v>80</v>
      </c>
      <c r="C9" s="7" t="s">
        <v>79</v>
      </c>
      <c r="D9" s="70">
        <v>1</v>
      </c>
      <c r="F9" s="76">
        <f t="shared" si="0"/>
        <v>0</v>
      </c>
    </row>
    <row r="10" spans="1:6" ht="289.8">
      <c r="A10" s="81" t="s">
        <v>94</v>
      </c>
      <c r="B10" s="22" t="s">
        <v>81</v>
      </c>
      <c r="C10" s="7" t="s">
        <v>79</v>
      </c>
      <c r="D10" s="70">
        <v>1</v>
      </c>
      <c r="F10" s="76">
        <f t="shared" si="0"/>
        <v>0</v>
      </c>
    </row>
    <row r="11" spans="1:6">
      <c r="F11" s="76"/>
    </row>
    <row r="12" spans="1:6" ht="218.4">
      <c r="A12" s="81" t="s">
        <v>95</v>
      </c>
      <c r="B12" s="94" t="s">
        <v>82</v>
      </c>
    </row>
    <row r="13" spans="1:6" ht="31.2">
      <c r="B13" s="94" t="s">
        <v>83</v>
      </c>
      <c r="C13" s="7" t="s">
        <v>79</v>
      </c>
      <c r="D13" s="70">
        <v>1</v>
      </c>
      <c r="F13" s="71">
        <f>E13*D13</f>
        <v>0</v>
      </c>
    </row>
    <row r="14" spans="1:6" ht="179.4">
      <c r="A14" s="81" t="s">
        <v>96</v>
      </c>
      <c r="B14" s="22" t="s">
        <v>84</v>
      </c>
      <c r="C14" s="7" t="s">
        <v>79</v>
      </c>
      <c r="D14" s="70">
        <v>1</v>
      </c>
      <c r="F14" s="71">
        <f t="shared" ref="F14" si="1">E14*D14</f>
        <v>0</v>
      </c>
    </row>
    <row r="16" spans="1:6" ht="212.25" customHeight="1">
      <c r="A16" s="81" t="s">
        <v>97</v>
      </c>
      <c r="B16" s="95" t="s">
        <v>85</v>
      </c>
      <c r="C16" s="7" t="s">
        <v>79</v>
      </c>
      <c r="D16" s="70">
        <v>1</v>
      </c>
      <c r="F16" s="76">
        <f t="shared" si="0"/>
        <v>0</v>
      </c>
    </row>
    <row r="17" spans="1:6" ht="18.75" customHeight="1">
      <c r="B17" s="95"/>
      <c r="F17" s="76"/>
    </row>
    <row r="18" spans="1:6" ht="151.80000000000001">
      <c r="A18" s="81" t="s">
        <v>98</v>
      </c>
      <c r="B18" s="22" t="s">
        <v>86</v>
      </c>
      <c r="C18" s="7" t="s">
        <v>79</v>
      </c>
      <c r="D18" s="70">
        <v>1</v>
      </c>
      <c r="F18" s="76">
        <f t="shared" si="0"/>
        <v>0</v>
      </c>
    </row>
    <row r="20" spans="1:6">
      <c r="A20" s="68" t="s">
        <v>90</v>
      </c>
      <c r="B20" s="69" t="s">
        <v>87</v>
      </c>
      <c r="C20" s="84"/>
      <c r="D20" s="85"/>
      <c r="E20" s="85"/>
      <c r="F20" s="86">
        <f>SUM(F4:F19)</f>
        <v>0</v>
      </c>
    </row>
  </sheetData>
  <pageMargins left="0.25" right="0.25" top="0.75" bottom="0.75" header="0.3" footer="0.3"/>
  <pageSetup paperSize="9" orientation="portrait" r:id="rId1"/>
  <headerFooter>
    <oddHeader xml:space="preserve">&amp;R&amp;"Arial Narrow,Regular"Petgrad d.o.o.
Trg Tomislava dr. Bardeka 4 </oddHeader>
    <oddFooter xml:space="preserve">&amp;C&amp;P/&amp;N
</oddFooter>
  </headerFooter>
  <rowBreaks count="1" manualBreakCount="1">
    <brk id="13"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view="pageLayout" zoomScaleNormal="100" workbookViewId="0">
      <selection activeCell="F24" sqref="F24"/>
    </sheetView>
  </sheetViews>
  <sheetFormatPr defaultColWidth="8.88671875" defaultRowHeight="13.8"/>
  <cols>
    <col min="1" max="1" width="6.33203125" style="87" customWidth="1"/>
    <col min="2" max="2" width="44.88671875" style="60" customWidth="1"/>
    <col min="3" max="3" width="6.6640625" style="61" customWidth="1"/>
    <col min="4" max="4" width="8.109375" style="29" customWidth="1"/>
    <col min="5" max="5" width="14.5546875" style="29" customWidth="1"/>
    <col min="6" max="6" width="14.88671875" style="31" customWidth="1"/>
    <col min="7" max="244" width="8.88671875" style="26"/>
    <col min="245" max="245" width="6.33203125" style="26" customWidth="1"/>
    <col min="246" max="246" width="35.44140625" style="26" customWidth="1"/>
    <col min="247" max="247" width="6.6640625" style="26" customWidth="1"/>
    <col min="248" max="248" width="9.5546875" style="26" customWidth="1"/>
    <col min="249" max="249" width="17.109375" style="26" customWidth="1"/>
    <col min="250" max="250" width="17.6640625" style="26" customWidth="1"/>
    <col min="251" max="500" width="8.88671875" style="26"/>
    <col min="501" max="501" width="6.33203125" style="26" customWidth="1"/>
    <col min="502" max="502" width="35.44140625" style="26" customWidth="1"/>
    <col min="503" max="503" width="6.6640625" style="26" customWidth="1"/>
    <col min="504" max="504" width="9.5546875" style="26" customWidth="1"/>
    <col min="505" max="505" width="17.109375" style="26" customWidth="1"/>
    <col min="506" max="506" width="17.6640625" style="26" customWidth="1"/>
    <col min="507" max="756" width="8.88671875" style="26"/>
    <col min="757" max="757" width="6.33203125" style="26" customWidth="1"/>
    <col min="758" max="758" width="35.44140625" style="26" customWidth="1"/>
    <col min="759" max="759" width="6.6640625" style="26" customWidth="1"/>
    <col min="760" max="760" width="9.5546875" style="26" customWidth="1"/>
    <col min="761" max="761" width="17.109375" style="26" customWidth="1"/>
    <col min="762" max="762" width="17.6640625" style="26" customWidth="1"/>
    <col min="763" max="1012" width="8.88671875" style="26"/>
    <col min="1013" max="1013" width="6.33203125" style="26" customWidth="1"/>
    <col min="1014" max="1014" width="35.44140625" style="26" customWidth="1"/>
    <col min="1015" max="1015" width="6.6640625" style="26" customWidth="1"/>
    <col min="1016" max="1016" width="9.5546875" style="26" customWidth="1"/>
    <col min="1017" max="1017" width="17.109375" style="26" customWidth="1"/>
    <col min="1018" max="1018" width="17.6640625" style="26" customWidth="1"/>
    <col min="1019" max="1268" width="8.88671875" style="26"/>
    <col min="1269" max="1269" width="6.33203125" style="26" customWidth="1"/>
    <col min="1270" max="1270" width="35.44140625" style="26" customWidth="1"/>
    <col min="1271" max="1271" width="6.6640625" style="26" customWidth="1"/>
    <col min="1272" max="1272" width="9.5546875" style="26" customWidth="1"/>
    <col min="1273" max="1273" width="17.109375" style="26" customWidth="1"/>
    <col min="1274" max="1274" width="17.6640625" style="26" customWidth="1"/>
    <col min="1275" max="1524" width="8.88671875" style="26"/>
    <col min="1525" max="1525" width="6.33203125" style="26" customWidth="1"/>
    <col min="1526" max="1526" width="35.44140625" style="26" customWidth="1"/>
    <col min="1527" max="1527" width="6.6640625" style="26" customWidth="1"/>
    <col min="1528" max="1528" width="9.5546875" style="26" customWidth="1"/>
    <col min="1529" max="1529" width="17.109375" style="26" customWidth="1"/>
    <col min="1530" max="1530" width="17.6640625" style="26" customWidth="1"/>
    <col min="1531" max="1780" width="8.88671875" style="26"/>
    <col min="1781" max="1781" width="6.33203125" style="26" customWidth="1"/>
    <col min="1782" max="1782" width="35.44140625" style="26" customWidth="1"/>
    <col min="1783" max="1783" width="6.6640625" style="26" customWidth="1"/>
    <col min="1784" max="1784" width="9.5546875" style="26" customWidth="1"/>
    <col min="1785" max="1785" width="17.109375" style="26" customWidth="1"/>
    <col min="1786" max="1786" width="17.6640625" style="26" customWidth="1"/>
    <col min="1787" max="2036" width="8.88671875" style="26"/>
    <col min="2037" max="2037" width="6.33203125" style="26" customWidth="1"/>
    <col min="2038" max="2038" width="35.44140625" style="26" customWidth="1"/>
    <col min="2039" max="2039" width="6.6640625" style="26" customWidth="1"/>
    <col min="2040" max="2040" width="9.5546875" style="26" customWidth="1"/>
    <col min="2041" max="2041" width="17.109375" style="26" customWidth="1"/>
    <col min="2042" max="2042" width="17.6640625" style="26" customWidth="1"/>
    <col min="2043" max="2292" width="8.88671875" style="26"/>
    <col min="2293" max="2293" width="6.33203125" style="26" customWidth="1"/>
    <col min="2294" max="2294" width="35.44140625" style="26" customWidth="1"/>
    <col min="2295" max="2295" width="6.6640625" style="26" customWidth="1"/>
    <col min="2296" max="2296" width="9.5546875" style="26" customWidth="1"/>
    <col min="2297" max="2297" width="17.109375" style="26" customWidth="1"/>
    <col min="2298" max="2298" width="17.6640625" style="26" customWidth="1"/>
    <col min="2299" max="2548" width="8.88671875" style="26"/>
    <col min="2549" max="2549" width="6.33203125" style="26" customWidth="1"/>
    <col min="2550" max="2550" width="35.44140625" style="26" customWidth="1"/>
    <col min="2551" max="2551" width="6.6640625" style="26" customWidth="1"/>
    <col min="2552" max="2552" width="9.5546875" style="26" customWidth="1"/>
    <col min="2553" max="2553" width="17.109375" style="26" customWidth="1"/>
    <col min="2554" max="2554" width="17.6640625" style="26" customWidth="1"/>
    <col min="2555" max="2804" width="8.88671875" style="26"/>
    <col min="2805" max="2805" width="6.33203125" style="26" customWidth="1"/>
    <col min="2806" max="2806" width="35.44140625" style="26" customWidth="1"/>
    <col min="2807" max="2807" width="6.6640625" style="26" customWidth="1"/>
    <col min="2808" max="2808" width="9.5546875" style="26" customWidth="1"/>
    <col min="2809" max="2809" width="17.109375" style="26" customWidth="1"/>
    <col min="2810" max="2810" width="17.6640625" style="26" customWidth="1"/>
    <col min="2811" max="3060" width="8.88671875" style="26"/>
    <col min="3061" max="3061" width="6.33203125" style="26" customWidth="1"/>
    <col min="3062" max="3062" width="35.44140625" style="26" customWidth="1"/>
    <col min="3063" max="3063" width="6.6640625" style="26" customWidth="1"/>
    <col min="3064" max="3064" width="9.5546875" style="26" customWidth="1"/>
    <col min="3065" max="3065" width="17.109375" style="26" customWidth="1"/>
    <col min="3066" max="3066" width="17.6640625" style="26" customWidth="1"/>
    <col min="3067" max="3316" width="8.88671875" style="26"/>
    <col min="3317" max="3317" width="6.33203125" style="26" customWidth="1"/>
    <col min="3318" max="3318" width="35.44140625" style="26" customWidth="1"/>
    <col min="3319" max="3319" width="6.6640625" style="26" customWidth="1"/>
    <col min="3320" max="3320" width="9.5546875" style="26" customWidth="1"/>
    <col min="3321" max="3321" width="17.109375" style="26" customWidth="1"/>
    <col min="3322" max="3322" width="17.6640625" style="26" customWidth="1"/>
    <col min="3323" max="3572" width="8.88671875" style="26"/>
    <col min="3573" max="3573" width="6.33203125" style="26" customWidth="1"/>
    <col min="3574" max="3574" width="35.44140625" style="26" customWidth="1"/>
    <col min="3575" max="3575" width="6.6640625" style="26" customWidth="1"/>
    <col min="3576" max="3576" width="9.5546875" style="26" customWidth="1"/>
    <col min="3577" max="3577" width="17.109375" style="26" customWidth="1"/>
    <col min="3578" max="3578" width="17.6640625" style="26" customWidth="1"/>
    <col min="3579" max="3828" width="8.88671875" style="26"/>
    <col min="3829" max="3829" width="6.33203125" style="26" customWidth="1"/>
    <col min="3830" max="3830" width="35.44140625" style="26" customWidth="1"/>
    <col min="3831" max="3831" width="6.6640625" style="26" customWidth="1"/>
    <col min="3832" max="3832" width="9.5546875" style="26" customWidth="1"/>
    <col min="3833" max="3833" width="17.109375" style="26" customWidth="1"/>
    <col min="3834" max="3834" width="17.6640625" style="26" customWidth="1"/>
    <col min="3835" max="4084" width="8.88671875" style="26"/>
    <col min="4085" max="4085" width="6.33203125" style="26" customWidth="1"/>
    <col min="4086" max="4086" width="35.44140625" style="26" customWidth="1"/>
    <col min="4087" max="4087" width="6.6640625" style="26" customWidth="1"/>
    <col min="4088" max="4088" width="9.5546875" style="26" customWidth="1"/>
    <col min="4089" max="4089" width="17.109375" style="26" customWidth="1"/>
    <col min="4090" max="4090" width="17.6640625" style="26" customWidth="1"/>
    <col min="4091" max="4340" width="8.88671875" style="26"/>
    <col min="4341" max="4341" width="6.33203125" style="26" customWidth="1"/>
    <col min="4342" max="4342" width="35.44140625" style="26" customWidth="1"/>
    <col min="4343" max="4343" width="6.6640625" style="26" customWidth="1"/>
    <col min="4344" max="4344" width="9.5546875" style="26" customWidth="1"/>
    <col min="4345" max="4345" width="17.109375" style="26" customWidth="1"/>
    <col min="4346" max="4346" width="17.6640625" style="26" customWidth="1"/>
    <col min="4347" max="4596" width="8.88671875" style="26"/>
    <col min="4597" max="4597" width="6.33203125" style="26" customWidth="1"/>
    <col min="4598" max="4598" width="35.44140625" style="26" customWidth="1"/>
    <col min="4599" max="4599" width="6.6640625" style="26" customWidth="1"/>
    <col min="4600" max="4600" width="9.5546875" style="26" customWidth="1"/>
    <col min="4601" max="4601" width="17.109375" style="26" customWidth="1"/>
    <col min="4602" max="4602" width="17.6640625" style="26" customWidth="1"/>
    <col min="4603" max="4852" width="8.88671875" style="26"/>
    <col min="4853" max="4853" width="6.33203125" style="26" customWidth="1"/>
    <col min="4854" max="4854" width="35.44140625" style="26" customWidth="1"/>
    <col min="4855" max="4855" width="6.6640625" style="26" customWidth="1"/>
    <col min="4856" max="4856" width="9.5546875" style="26" customWidth="1"/>
    <col min="4857" max="4857" width="17.109375" style="26" customWidth="1"/>
    <col min="4858" max="4858" width="17.6640625" style="26" customWidth="1"/>
    <col min="4859" max="5108" width="8.88671875" style="26"/>
    <col min="5109" max="5109" width="6.33203125" style="26" customWidth="1"/>
    <col min="5110" max="5110" width="35.44140625" style="26" customWidth="1"/>
    <col min="5111" max="5111" width="6.6640625" style="26" customWidth="1"/>
    <col min="5112" max="5112" width="9.5546875" style="26" customWidth="1"/>
    <col min="5113" max="5113" width="17.109375" style="26" customWidth="1"/>
    <col min="5114" max="5114" width="17.6640625" style="26" customWidth="1"/>
    <col min="5115" max="5364" width="8.88671875" style="26"/>
    <col min="5365" max="5365" width="6.33203125" style="26" customWidth="1"/>
    <col min="5366" max="5366" width="35.44140625" style="26" customWidth="1"/>
    <col min="5367" max="5367" width="6.6640625" style="26" customWidth="1"/>
    <col min="5368" max="5368" width="9.5546875" style="26" customWidth="1"/>
    <col min="5369" max="5369" width="17.109375" style="26" customWidth="1"/>
    <col min="5370" max="5370" width="17.6640625" style="26" customWidth="1"/>
    <col min="5371" max="5620" width="8.88671875" style="26"/>
    <col min="5621" max="5621" width="6.33203125" style="26" customWidth="1"/>
    <col min="5622" max="5622" width="35.44140625" style="26" customWidth="1"/>
    <col min="5623" max="5623" width="6.6640625" style="26" customWidth="1"/>
    <col min="5624" max="5624" width="9.5546875" style="26" customWidth="1"/>
    <col min="5625" max="5625" width="17.109375" style="26" customWidth="1"/>
    <col min="5626" max="5626" width="17.6640625" style="26" customWidth="1"/>
    <col min="5627" max="5876" width="8.88671875" style="26"/>
    <col min="5877" max="5877" width="6.33203125" style="26" customWidth="1"/>
    <col min="5878" max="5878" width="35.44140625" style="26" customWidth="1"/>
    <col min="5879" max="5879" width="6.6640625" style="26" customWidth="1"/>
    <col min="5880" max="5880" width="9.5546875" style="26" customWidth="1"/>
    <col min="5881" max="5881" width="17.109375" style="26" customWidth="1"/>
    <col min="5882" max="5882" width="17.6640625" style="26" customWidth="1"/>
    <col min="5883" max="6132" width="8.88671875" style="26"/>
    <col min="6133" max="6133" width="6.33203125" style="26" customWidth="1"/>
    <col min="6134" max="6134" width="35.44140625" style="26" customWidth="1"/>
    <col min="6135" max="6135" width="6.6640625" style="26" customWidth="1"/>
    <col min="6136" max="6136" width="9.5546875" style="26" customWidth="1"/>
    <col min="6137" max="6137" width="17.109375" style="26" customWidth="1"/>
    <col min="6138" max="6138" width="17.6640625" style="26" customWidth="1"/>
    <col min="6139" max="6388" width="8.88671875" style="26"/>
    <col min="6389" max="6389" width="6.33203125" style="26" customWidth="1"/>
    <col min="6390" max="6390" width="35.44140625" style="26" customWidth="1"/>
    <col min="6391" max="6391" width="6.6640625" style="26" customWidth="1"/>
    <col min="6392" max="6392" width="9.5546875" style="26" customWidth="1"/>
    <col min="6393" max="6393" width="17.109375" style="26" customWidth="1"/>
    <col min="6394" max="6394" width="17.6640625" style="26" customWidth="1"/>
    <col min="6395" max="6644" width="8.88671875" style="26"/>
    <col min="6645" max="6645" width="6.33203125" style="26" customWidth="1"/>
    <col min="6646" max="6646" width="35.44140625" style="26" customWidth="1"/>
    <col min="6647" max="6647" width="6.6640625" style="26" customWidth="1"/>
    <col min="6648" max="6648" width="9.5546875" style="26" customWidth="1"/>
    <col min="6649" max="6649" width="17.109375" style="26" customWidth="1"/>
    <col min="6650" max="6650" width="17.6640625" style="26" customWidth="1"/>
    <col min="6651" max="6900" width="8.88671875" style="26"/>
    <col min="6901" max="6901" width="6.33203125" style="26" customWidth="1"/>
    <col min="6902" max="6902" width="35.44140625" style="26" customWidth="1"/>
    <col min="6903" max="6903" width="6.6640625" style="26" customWidth="1"/>
    <col min="6904" max="6904" width="9.5546875" style="26" customWidth="1"/>
    <col min="6905" max="6905" width="17.109375" style="26" customWidth="1"/>
    <col min="6906" max="6906" width="17.6640625" style="26" customWidth="1"/>
    <col min="6907" max="7156" width="8.88671875" style="26"/>
    <col min="7157" max="7157" width="6.33203125" style="26" customWidth="1"/>
    <col min="7158" max="7158" width="35.44140625" style="26" customWidth="1"/>
    <col min="7159" max="7159" width="6.6640625" style="26" customWidth="1"/>
    <col min="7160" max="7160" width="9.5546875" style="26" customWidth="1"/>
    <col min="7161" max="7161" width="17.109375" style="26" customWidth="1"/>
    <col min="7162" max="7162" width="17.6640625" style="26" customWidth="1"/>
    <col min="7163" max="7412" width="8.88671875" style="26"/>
    <col min="7413" max="7413" width="6.33203125" style="26" customWidth="1"/>
    <col min="7414" max="7414" width="35.44140625" style="26" customWidth="1"/>
    <col min="7415" max="7415" width="6.6640625" style="26" customWidth="1"/>
    <col min="7416" max="7416" width="9.5546875" style="26" customWidth="1"/>
    <col min="7417" max="7417" width="17.109375" style="26" customWidth="1"/>
    <col min="7418" max="7418" width="17.6640625" style="26" customWidth="1"/>
    <col min="7419" max="7668" width="8.88671875" style="26"/>
    <col min="7669" max="7669" width="6.33203125" style="26" customWidth="1"/>
    <col min="7670" max="7670" width="35.44140625" style="26" customWidth="1"/>
    <col min="7671" max="7671" width="6.6640625" style="26" customWidth="1"/>
    <col min="7672" max="7672" width="9.5546875" style="26" customWidth="1"/>
    <col min="7673" max="7673" width="17.109375" style="26" customWidth="1"/>
    <col min="7674" max="7674" width="17.6640625" style="26" customWidth="1"/>
    <col min="7675" max="7924" width="8.88671875" style="26"/>
    <col min="7925" max="7925" width="6.33203125" style="26" customWidth="1"/>
    <col min="7926" max="7926" width="35.44140625" style="26" customWidth="1"/>
    <col min="7927" max="7927" width="6.6640625" style="26" customWidth="1"/>
    <col min="7928" max="7928" width="9.5546875" style="26" customWidth="1"/>
    <col min="7929" max="7929" width="17.109375" style="26" customWidth="1"/>
    <col min="7930" max="7930" width="17.6640625" style="26" customWidth="1"/>
    <col min="7931" max="8180" width="8.88671875" style="26"/>
    <col min="8181" max="8181" width="6.33203125" style="26" customWidth="1"/>
    <col min="8182" max="8182" width="35.44140625" style="26" customWidth="1"/>
    <col min="8183" max="8183" width="6.6640625" style="26" customWidth="1"/>
    <col min="8184" max="8184" width="9.5546875" style="26" customWidth="1"/>
    <col min="8185" max="8185" width="17.109375" style="26" customWidth="1"/>
    <col min="8186" max="8186" width="17.6640625" style="26" customWidth="1"/>
    <col min="8187" max="8436" width="8.88671875" style="26"/>
    <col min="8437" max="8437" width="6.33203125" style="26" customWidth="1"/>
    <col min="8438" max="8438" width="35.44140625" style="26" customWidth="1"/>
    <col min="8439" max="8439" width="6.6640625" style="26" customWidth="1"/>
    <col min="8440" max="8440" width="9.5546875" style="26" customWidth="1"/>
    <col min="8441" max="8441" width="17.109375" style="26" customWidth="1"/>
    <col min="8442" max="8442" width="17.6640625" style="26" customWidth="1"/>
    <col min="8443" max="8692" width="8.88671875" style="26"/>
    <col min="8693" max="8693" width="6.33203125" style="26" customWidth="1"/>
    <col min="8694" max="8694" width="35.44140625" style="26" customWidth="1"/>
    <col min="8695" max="8695" width="6.6640625" style="26" customWidth="1"/>
    <col min="8696" max="8696" width="9.5546875" style="26" customWidth="1"/>
    <col min="8697" max="8697" width="17.109375" style="26" customWidth="1"/>
    <col min="8698" max="8698" width="17.6640625" style="26" customWidth="1"/>
    <col min="8699" max="8948" width="8.88671875" style="26"/>
    <col min="8949" max="8949" width="6.33203125" style="26" customWidth="1"/>
    <col min="8950" max="8950" width="35.44140625" style="26" customWidth="1"/>
    <col min="8951" max="8951" width="6.6640625" style="26" customWidth="1"/>
    <col min="8952" max="8952" width="9.5546875" style="26" customWidth="1"/>
    <col min="8953" max="8953" width="17.109375" style="26" customWidth="1"/>
    <col min="8954" max="8954" width="17.6640625" style="26" customWidth="1"/>
    <col min="8955" max="9204" width="8.88671875" style="26"/>
    <col min="9205" max="9205" width="6.33203125" style="26" customWidth="1"/>
    <col min="9206" max="9206" width="35.44140625" style="26" customWidth="1"/>
    <col min="9207" max="9207" width="6.6640625" style="26" customWidth="1"/>
    <col min="9208" max="9208" width="9.5546875" style="26" customWidth="1"/>
    <col min="9209" max="9209" width="17.109375" style="26" customWidth="1"/>
    <col min="9210" max="9210" width="17.6640625" style="26" customWidth="1"/>
    <col min="9211" max="9460" width="8.88671875" style="26"/>
    <col min="9461" max="9461" width="6.33203125" style="26" customWidth="1"/>
    <col min="9462" max="9462" width="35.44140625" style="26" customWidth="1"/>
    <col min="9463" max="9463" width="6.6640625" style="26" customWidth="1"/>
    <col min="9464" max="9464" width="9.5546875" style="26" customWidth="1"/>
    <col min="9465" max="9465" width="17.109375" style="26" customWidth="1"/>
    <col min="9466" max="9466" width="17.6640625" style="26" customWidth="1"/>
    <col min="9467" max="9716" width="8.88671875" style="26"/>
    <col min="9717" max="9717" width="6.33203125" style="26" customWidth="1"/>
    <col min="9718" max="9718" width="35.44140625" style="26" customWidth="1"/>
    <col min="9719" max="9719" width="6.6640625" style="26" customWidth="1"/>
    <col min="9720" max="9720" width="9.5546875" style="26" customWidth="1"/>
    <col min="9721" max="9721" width="17.109375" style="26" customWidth="1"/>
    <col min="9722" max="9722" width="17.6640625" style="26" customWidth="1"/>
    <col min="9723" max="9972" width="8.88671875" style="26"/>
    <col min="9973" max="9973" width="6.33203125" style="26" customWidth="1"/>
    <col min="9974" max="9974" width="35.44140625" style="26" customWidth="1"/>
    <col min="9975" max="9975" width="6.6640625" style="26" customWidth="1"/>
    <col min="9976" max="9976" width="9.5546875" style="26" customWidth="1"/>
    <col min="9977" max="9977" width="17.109375" style="26" customWidth="1"/>
    <col min="9978" max="9978" width="17.6640625" style="26" customWidth="1"/>
    <col min="9979" max="10228" width="8.88671875" style="26"/>
    <col min="10229" max="10229" width="6.33203125" style="26" customWidth="1"/>
    <col min="10230" max="10230" width="35.44140625" style="26" customWidth="1"/>
    <col min="10231" max="10231" width="6.6640625" style="26" customWidth="1"/>
    <col min="10232" max="10232" width="9.5546875" style="26" customWidth="1"/>
    <col min="10233" max="10233" width="17.109375" style="26" customWidth="1"/>
    <col min="10234" max="10234" width="17.6640625" style="26" customWidth="1"/>
    <col min="10235" max="10484" width="8.88671875" style="26"/>
    <col min="10485" max="10485" width="6.33203125" style="26" customWidth="1"/>
    <col min="10486" max="10486" width="35.44140625" style="26" customWidth="1"/>
    <col min="10487" max="10487" width="6.6640625" style="26" customWidth="1"/>
    <col min="10488" max="10488" width="9.5546875" style="26" customWidth="1"/>
    <col min="10489" max="10489" width="17.109375" style="26" customWidth="1"/>
    <col min="10490" max="10490" width="17.6640625" style="26" customWidth="1"/>
    <col min="10491" max="10740" width="8.88671875" style="26"/>
    <col min="10741" max="10741" width="6.33203125" style="26" customWidth="1"/>
    <col min="10742" max="10742" width="35.44140625" style="26" customWidth="1"/>
    <col min="10743" max="10743" width="6.6640625" style="26" customWidth="1"/>
    <col min="10744" max="10744" width="9.5546875" style="26" customWidth="1"/>
    <col min="10745" max="10745" width="17.109375" style="26" customWidth="1"/>
    <col min="10746" max="10746" width="17.6640625" style="26" customWidth="1"/>
    <col min="10747" max="10996" width="8.88671875" style="26"/>
    <col min="10997" max="10997" width="6.33203125" style="26" customWidth="1"/>
    <col min="10998" max="10998" width="35.44140625" style="26" customWidth="1"/>
    <col min="10999" max="10999" width="6.6640625" style="26" customWidth="1"/>
    <col min="11000" max="11000" width="9.5546875" style="26" customWidth="1"/>
    <col min="11001" max="11001" width="17.109375" style="26" customWidth="1"/>
    <col min="11002" max="11002" width="17.6640625" style="26" customWidth="1"/>
    <col min="11003" max="11252" width="8.88671875" style="26"/>
    <col min="11253" max="11253" width="6.33203125" style="26" customWidth="1"/>
    <col min="11254" max="11254" width="35.44140625" style="26" customWidth="1"/>
    <col min="11255" max="11255" width="6.6640625" style="26" customWidth="1"/>
    <col min="11256" max="11256" width="9.5546875" style="26" customWidth="1"/>
    <col min="11257" max="11257" width="17.109375" style="26" customWidth="1"/>
    <col min="11258" max="11258" width="17.6640625" style="26" customWidth="1"/>
    <col min="11259" max="11508" width="8.88671875" style="26"/>
    <col min="11509" max="11509" width="6.33203125" style="26" customWidth="1"/>
    <col min="11510" max="11510" width="35.44140625" style="26" customWidth="1"/>
    <col min="11511" max="11511" width="6.6640625" style="26" customWidth="1"/>
    <col min="11512" max="11512" width="9.5546875" style="26" customWidth="1"/>
    <col min="11513" max="11513" width="17.109375" style="26" customWidth="1"/>
    <col min="11514" max="11514" width="17.6640625" style="26" customWidth="1"/>
    <col min="11515" max="11764" width="8.88671875" style="26"/>
    <col min="11765" max="11765" width="6.33203125" style="26" customWidth="1"/>
    <col min="11766" max="11766" width="35.44140625" style="26" customWidth="1"/>
    <col min="11767" max="11767" width="6.6640625" style="26" customWidth="1"/>
    <col min="11768" max="11768" width="9.5546875" style="26" customWidth="1"/>
    <col min="11769" max="11769" width="17.109375" style="26" customWidth="1"/>
    <col min="11770" max="11770" width="17.6640625" style="26" customWidth="1"/>
    <col min="11771" max="12020" width="8.88671875" style="26"/>
    <col min="12021" max="12021" width="6.33203125" style="26" customWidth="1"/>
    <col min="12022" max="12022" width="35.44140625" style="26" customWidth="1"/>
    <col min="12023" max="12023" width="6.6640625" style="26" customWidth="1"/>
    <col min="12024" max="12024" width="9.5546875" style="26" customWidth="1"/>
    <col min="12025" max="12025" width="17.109375" style="26" customWidth="1"/>
    <col min="12026" max="12026" width="17.6640625" style="26" customWidth="1"/>
    <col min="12027" max="12276" width="8.88671875" style="26"/>
    <col min="12277" max="12277" width="6.33203125" style="26" customWidth="1"/>
    <col min="12278" max="12278" width="35.44140625" style="26" customWidth="1"/>
    <col min="12279" max="12279" width="6.6640625" style="26" customWidth="1"/>
    <col min="12280" max="12280" width="9.5546875" style="26" customWidth="1"/>
    <col min="12281" max="12281" width="17.109375" style="26" customWidth="1"/>
    <col min="12282" max="12282" width="17.6640625" style="26" customWidth="1"/>
    <col min="12283" max="12532" width="8.88671875" style="26"/>
    <col min="12533" max="12533" width="6.33203125" style="26" customWidth="1"/>
    <col min="12534" max="12534" width="35.44140625" style="26" customWidth="1"/>
    <col min="12535" max="12535" width="6.6640625" style="26" customWidth="1"/>
    <col min="12536" max="12536" width="9.5546875" style="26" customWidth="1"/>
    <col min="12537" max="12537" width="17.109375" style="26" customWidth="1"/>
    <col min="12538" max="12538" width="17.6640625" style="26" customWidth="1"/>
    <col min="12539" max="12788" width="8.88671875" style="26"/>
    <col min="12789" max="12789" width="6.33203125" style="26" customWidth="1"/>
    <col min="12790" max="12790" width="35.44140625" style="26" customWidth="1"/>
    <col min="12791" max="12791" width="6.6640625" style="26" customWidth="1"/>
    <col min="12792" max="12792" width="9.5546875" style="26" customWidth="1"/>
    <col min="12793" max="12793" width="17.109375" style="26" customWidth="1"/>
    <col min="12794" max="12794" width="17.6640625" style="26" customWidth="1"/>
    <col min="12795" max="13044" width="8.88671875" style="26"/>
    <col min="13045" max="13045" width="6.33203125" style="26" customWidth="1"/>
    <col min="13046" max="13046" width="35.44140625" style="26" customWidth="1"/>
    <col min="13047" max="13047" width="6.6640625" style="26" customWidth="1"/>
    <col min="13048" max="13048" width="9.5546875" style="26" customWidth="1"/>
    <col min="13049" max="13049" width="17.109375" style="26" customWidth="1"/>
    <col min="13050" max="13050" width="17.6640625" style="26" customWidth="1"/>
    <col min="13051" max="13300" width="8.88671875" style="26"/>
    <col min="13301" max="13301" width="6.33203125" style="26" customWidth="1"/>
    <col min="13302" max="13302" width="35.44140625" style="26" customWidth="1"/>
    <col min="13303" max="13303" width="6.6640625" style="26" customWidth="1"/>
    <col min="13304" max="13304" width="9.5546875" style="26" customWidth="1"/>
    <col min="13305" max="13305" width="17.109375" style="26" customWidth="1"/>
    <col min="13306" max="13306" width="17.6640625" style="26" customWidth="1"/>
    <col min="13307" max="13556" width="8.88671875" style="26"/>
    <col min="13557" max="13557" width="6.33203125" style="26" customWidth="1"/>
    <col min="13558" max="13558" width="35.44140625" style="26" customWidth="1"/>
    <col min="13559" max="13559" width="6.6640625" style="26" customWidth="1"/>
    <col min="13560" max="13560" width="9.5546875" style="26" customWidth="1"/>
    <col min="13561" max="13561" width="17.109375" style="26" customWidth="1"/>
    <col min="13562" max="13562" width="17.6640625" style="26" customWidth="1"/>
    <col min="13563" max="13812" width="8.88671875" style="26"/>
    <col min="13813" max="13813" width="6.33203125" style="26" customWidth="1"/>
    <col min="13814" max="13814" width="35.44140625" style="26" customWidth="1"/>
    <col min="13815" max="13815" width="6.6640625" style="26" customWidth="1"/>
    <col min="13816" max="13816" width="9.5546875" style="26" customWidth="1"/>
    <col min="13817" max="13817" width="17.109375" style="26" customWidth="1"/>
    <col min="13818" max="13818" width="17.6640625" style="26" customWidth="1"/>
    <col min="13819" max="14068" width="8.88671875" style="26"/>
    <col min="14069" max="14069" width="6.33203125" style="26" customWidth="1"/>
    <col min="14070" max="14070" width="35.44140625" style="26" customWidth="1"/>
    <col min="14071" max="14071" width="6.6640625" style="26" customWidth="1"/>
    <col min="14072" max="14072" width="9.5546875" style="26" customWidth="1"/>
    <col min="14073" max="14073" width="17.109375" style="26" customWidth="1"/>
    <col min="14074" max="14074" width="17.6640625" style="26" customWidth="1"/>
    <col min="14075" max="14324" width="8.88671875" style="26"/>
    <col min="14325" max="14325" width="6.33203125" style="26" customWidth="1"/>
    <col min="14326" max="14326" width="35.44140625" style="26" customWidth="1"/>
    <col min="14327" max="14327" width="6.6640625" style="26" customWidth="1"/>
    <col min="14328" max="14328" width="9.5546875" style="26" customWidth="1"/>
    <col min="14329" max="14329" width="17.109375" style="26" customWidth="1"/>
    <col min="14330" max="14330" width="17.6640625" style="26" customWidth="1"/>
    <col min="14331" max="14580" width="8.88671875" style="26"/>
    <col min="14581" max="14581" width="6.33203125" style="26" customWidth="1"/>
    <col min="14582" max="14582" width="35.44140625" style="26" customWidth="1"/>
    <col min="14583" max="14583" width="6.6640625" style="26" customWidth="1"/>
    <col min="14584" max="14584" width="9.5546875" style="26" customWidth="1"/>
    <col min="14585" max="14585" width="17.109375" style="26" customWidth="1"/>
    <col min="14586" max="14586" width="17.6640625" style="26" customWidth="1"/>
    <col min="14587" max="14836" width="8.88671875" style="26"/>
    <col min="14837" max="14837" width="6.33203125" style="26" customWidth="1"/>
    <col min="14838" max="14838" width="35.44140625" style="26" customWidth="1"/>
    <col min="14839" max="14839" width="6.6640625" style="26" customWidth="1"/>
    <col min="14840" max="14840" width="9.5546875" style="26" customWidth="1"/>
    <col min="14841" max="14841" width="17.109375" style="26" customWidth="1"/>
    <col min="14842" max="14842" width="17.6640625" style="26" customWidth="1"/>
    <col min="14843" max="15092" width="8.88671875" style="26"/>
    <col min="15093" max="15093" width="6.33203125" style="26" customWidth="1"/>
    <col min="15094" max="15094" width="35.44140625" style="26" customWidth="1"/>
    <col min="15095" max="15095" width="6.6640625" style="26" customWidth="1"/>
    <col min="15096" max="15096" width="9.5546875" style="26" customWidth="1"/>
    <col min="15097" max="15097" width="17.109375" style="26" customWidth="1"/>
    <col min="15098" max="15098" width="17.6640625" style="26" customWidth="1"/>
    <col min="15099" max="15348" width="8.88671875" style="26"/>
    <col min="15349" max="15349" width="6.33203125" style="26" customWidth="1"/>
    <col min="15350" max="15350" width="35.44140625" style="26" customWidth="1"/>
    <col min="15351" max="15351" width="6.6640625" style="26" customWidth="1"/>
    <col min="15352" max="15352" width="9.5546875" style="26" customWidth="1"/>
    <col min="15353" max="15353" width="17.109375" style="26" customWidth="1"/>
    <col min="15354" max="15354" width="17.6640625" style="26" customWidth="1"/>
    <col min="15355" max="15604" width="8.88671875" style="26"/>
    <col min="15605" max="15605" width="6.33203125" style="26" customWidth="1"/>
    <col min="15606" max="15606" width="35.44140625" style="26" customWidth="1"/>
    <col min="15607" max="15607" width="6.6640625" style="26" customWidth="1"/>
    <col min="15608" max="15608" width="9.5546875" style="26" customWidth="1"/>
    <col min="15609" max="15609" width="17.109375" style="26" customWidth="1"/>
    <col min="15610" max="15610" width="17.6640625" style="26" customWidth="1"/>
    <col min="15611" max="15860" width="8.88671875" style="26"/>
    <col min="15861" max="15861" width="6.33203125" style="26" customWidth="1"/>
    <col min="15862" max="15862" width="35.44140625" style="26" customWidth="1"/>
    <col min="15863" max="15863" width="6.6640625" style="26" customWidth="1"/>
    <col min="15864" max="15864" width="9.5546875" style="26" customWidth="1"/>
    <col min="15865" max="15865" width="17.109375" style="26" customWidth="1"/>
    <col min="15866" max="15866" width="17.6640625" style="26" customWidth="1"/>
    <col min="15867" max="16116" width="8.88671875" style="26"/>
    <col min="16117" max="16117" width="6.33203125" style="26" customWidth="1"/>
    <col min="16118" max="16118" width="35.44140625" style="26" customWidth="1"/>
    <col min="16119" max="16119" width="6.6640625" style="26" customWidth="1"/>
    <col min="16120" max="16120" width="9.5546875" style="26" customWidth="1"/>
    <col min="16121" max="16121" width="17.109375" style="26" customWidth="1"/>
    <col min="16122" max="16122" width="17.6640625" style="26" customWidth="1"/>
    <col min="16123" max="16384" width="8.88671875" style="26"/>
  </cols>
  <sheetData>
    <row r="1" spans="1:6" ht="14.4" thickBot="1"/>
    <row r="2" spans="1:6" ht="15" customHeight="1" thickBot="1">
      <c r="A2" s="96" t="s">
        <v>100</v>
      </c>
      <c r="B2" s="107" t="s">
        <v>88</v>
      </c>
      <c r="C2" s="108"/>
      <c r="D2" s="108"/>
      <c r="E2" s="108"/>
      <c r="F2" s="109"/>
    </row>
    <row r="4" spans="1:6">
      <c r="A4" s="87" t="s">
        <v>33</v>
      </c>
      <c r="B4" s="7" t="s">
        <v>35</v>
      </c>
      <c r="C4" s="7"/>
      <c r="D4" s="7"/>
      <c r="F4" s="31">
        <f>'pripremni radovi'!F8</f>
        <v>0</v>
      </c>
    </row>
    <row r="5" spans="1:6" ht="20.25" customHeight="1">
      <c r="A5" s="87" t="s">
        <v>42</v>
      </c>
      <c r="B5" s="60" t="s">
        <v>76</v>
      </c>
      <c r="F5" s="31">
        <f>'vanjsko igralište'!F27</f>
        <v>0</v>
      </c>
    </row>
    <row r="6" spans="1:6">
      <c r="B6" s="88" t="s">
        <v>102</v>
      </c>
      <c r="C6" s="89"/>
      <c r="D6" s="90"/>
      <c r="E6" s="90"/>
      <c r="F6" s="91">
        <f>SUM(F4:F5)</f>
        <v>0</v>
      </c>
    </row>
    <row r="8" spans="1:6" ht="14.4" thickBot="1">
      <c r="D8" s="8"/>
      <c r="E8" s="8"/>
    </row>
    <row r="9" spans="1:6" ht="15" customHeight="1" thickBot="1">
      <c r="A9" s="96" t="s">
        <v>101</v>
      </c>
      <c r="B9" s="107" t="s">
        <v>89</v>
      </c>
      <c r="C9" s="108"/>
      <c r="D9" s="108"/>
      <c r="E9" s="108"/>
      <c r="F9" s="109"/>
    </row>
    <row r="11" spans="1:6">
      <c r="A11" s="87" t="s">
        <v>90</v>
      </c>
      <c r="B11" s="60" t="s">
        <v>99</v>
      </c>
      <c r="F11" s="31">
        <f>'vježbalište na otvorenom'!F20</f>
        <v>0</v>
      </c>
    </row>
    <row r="12" spans="1:6">
      <c r="B12" s="88" t="s">
        <v>102</v>
      </c>
      <c r="C12" s="89"/>
      <c r="D12" s="90"/>
      <c r="E12" s="90"/>
      <c r="F12" s="91">
        <f>SUM(F11)</f>
        <v>0</v>
      </c>
    </row>
    <row r="14" spans="1:6" ht="14.4" thickBot="1"/>
    <row r="15" spans="1:6" ht="15" customHeight="1" thickBot="1">
      <c r="B15" s="110" t="s">
        <v>105</v>
      </c>
      <c r="C15" s="111"/>
      <c r="D15" s="111"/>
      <c r="E15" s="111"/>
      <c r="F15" s="112"/>
    </row>
    <row r="17" spans="1:6">
      <c r="A17" s="96" t="s">
        <v>100</v>
      </c>
      <c r="B17" s="7" t="s">
        <v>103</v>
      </c>
      <c r="C17" s="7"/>
      <c r="D17" s="7"/>
      <c r="F17" s="31">
        <f>F6</f>
        <v>0</v>
      </c>
    </row>
    <row r="18" spans="1:6" ht="20.25" customHeight="1">
      <c r="A18" s="96" t="s">
        <v>101</v>
      </c>
      <c r="B18" s="60" t="s">
        <v>104</v>
      </c>
      <c r="F18" s="31">
        <f>F12</f>
        <v>0</v>
      </c>
    </row>
    <row r="19" spans="1:6">
      <c r="B19" s="88" t="s">
        <v>102</v>
      </c>
      <c r="C19" s="89"/>
      <c r="D19" s="90"/>
      <c r="E19" s="90"/>
      <c r="F19" s="91">
        <f>SUM(F17:F18)</f>
        <v>0</v>
      </c>
    </row>
    <row r="20" spans="1:6">
      <c r="B20" s="60" t="s">
        <v>108</v>
      </c>
      <c r="F20" s="31">
        <f>F19*0.25</f>
        <v>0</v>
      </c>
    </row>
    <row r="21" spans="1:6">
      <c r="B21" s="97" t="s">
        <v>107</v>
      </c>
      <c r="C21" s="98"/>
      <c r="D21" s="99"/>
      <c r="E21" s="99"/>
      <c r="F21" s="100">
        <f>SUM(F19:F20)</f>
        <v>0</v>
      </c>
    </row>
  </sheetData>
  <mergeCells count="3">
    <mergeCell ref="B2:F2"/>
    <mergeCell ref="B9:F9"/>
    <mergeCell ref="B15:F15"/>
  </mergeCells>
  <pageMargins left="0.25" right="0.25" top="0.75" bottom="0.75" header="0.3" footer="0.3"/>
  <pageSetup paperSize="9" orientation="portrait" r:id="rId1"/>
  <headerFooter>
    <oddHeader xml:space="preserve">&amp;R&amp;"Arial Narrow,Regular"Petgrad d.o.o.
Trg Tomislava dr. Bardeka 4 </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8</vt:i4>
      </vt:variant>
      <vt:variant>
        <vt:lpstr>Imenovani rasponi</vt:lpstr>
      </vt:variant>
      <vt:variant>
        <vt:i4>3</vt:i4>
      </vt:variant>
    </vt:vector>
  </HeadingPairs>
  <TitlesOfParts>
    <vt:vector size="11" baseType="lpstr">
      <vt:lpstr> NASLOVNICA</vt:lpstr>
      <vt:lpstr>Sadržaj</vt:lpstr>
      <vt:lpstr>opći dio</vt:lpstr>
      <vt:lpstr>OPĆI UVJETI</vt:lpstr>
      <vt:lpstr>pripremni radovi</vt:lpstr>
      <vt:lpstr>vanjsko igralište</vt:lpstr>
      <vt:lpstr>vježbalište na otvorenom</vt:lpstr>
      <vt:lpstr>rekapitulacija</vt:lpstr>
      <vt:lpstr>'OPĆI UVJETI'!OLE_LINK2</vt:lpstr>
      <vt:lpstr>'OPĆI UVJETI'!OLE_LINK3</vt:lpstr>
      <vt:lpstr>'OPĆI UVJETI'!OLE_LINK4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Korisnik</dc:creator>
  <cp:lastModifiedBy>Helena</cp:lastModifiedBy>
  <cp:lastPrinted>2021-05-13T09:04:39Z</cp:lastPrinted>
  <dcterms:created xsi:type="dcterms:W3CDTF">2014-02-06T11:39:50Z</dcterms:created>
  <dcterms:modified xsi:type="dcterms:W3CDTF">2022-07-26T06:35:59Z</dcterms:modified>
</cp:coreProperties>
</file>